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28830" windowHeight="5625"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H8" i="6" l="1"/>
  <c r="E9" i="6"/>
  <c r="H9" i="6"/>
  <c r="E10" i="6"/>
  <c r="H10" i="6"/>
  <c r="D11" i="6"/>
  <c r="E11" i="6"/>
  <c r="F11" i="6"/>
  <c r="G11" i="6"/>
  <c r="H11" i="6"/>
  <c r="I11" i="6"/>
  <c r="D12" i="6"/>
  <c r="E12" i="6"/>
  <c r="F12" i="6"/>
  <c r="G12" i="6"/>
  <c r="H12" i="6"/>
  <c r="I12" i="6"/>
  <c r="D13" i="6"/>
  <c r="E13" i="6"/>
  <c r="F13" i="6"/>
  <c r="G13" i="6"/>
  <c r="H13" i="6"/>
  <c r="I13" i="6"/>
  <c r="D14" i="6"/>
  <c r="E14" i="6"/>
  <c r="F14" i="6"/>
  <c r="G14" i="6"/>
  <c r="H14" i="6"/>
  <c r="I14" i="6"/>
  <c r="D15" i="6"/>
  <c r="E15" i="6"/>
  <c r="F15" i="6"/>
  <c r="G15" i="6"/>
  <c r="H15" i="6"/>
  <c r="I15" i="6"/>
  <c r="D16" i="6"/>
  <c r="E16" i="6"/>
  <c r="F16" i="6"/>
  <c r="G16" i="6"/>
  <c r="H16" i="6"/>
  <c r="I16" i="6"/>
  <c r="D17" i="6"/>
  <c r="E17" i="6"/>
  <c r="F17" i="6"/>
  <c r="G17" i="6"/>
  <c r="H17" i="6"/>
  <c r="I17" i="6"/>
  <c r="E18" i="6"/>
  <c r="H18" i="6"/>
  <c r="E19" i="6"/>
  <c r="H19" i="6"/>
  <c r="D20" i="6"/>
  <c r="E20" i="6"/>
  <c r="F20" i="6"/>
  <c r="G20" i="6"/>
  <c r="H20" i="6"/>
  <c r="I20" i="6"/>
  <c r="E21" i="6"/>
  <c r="H21" i="6"/>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E8" i="6" l="1"/>
  <c r="I19" i="6" l="1"/>
  <c r="I18" i="6"/>
  <c r="I10" i="6"/>
  <c r="I9" i="6"/>
  <c r="G8" i="6" l="1"/>
  <c r="I8" i="6"/>
  <c r="I21" i="6"/>
  <c r="G21" i="6"/>
  <c r="F21" i="6"/>
  <c r="D21" i="6"/>
  <c r="F33" i="4"/>
  <c r="F34" i="6" l="1"/>
  <c r="F8" i="6"/>
  <c r="D8" i="6"/>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G19" i="6"/>
  <c r="Q33" i="4"/>
  <c r="P33" i="4"/>
  <c r="H33" i="4"/>
  <c r="G33" i="4"/>
  <c r="D9" i="6" l="1"/>
  <c r="F9" i="6"/>
  <c r="D10" i="6"/>
  <c r="F10" i="6"/>
  <c r="D18" i="6"/>
  <c r="F18" i="6"/>
  <c r="D19" i="6"/>
  <c r="F19" i="6"/>
  <c r="P35" i="7"/>
  <c r="P41" i="6" s="1"/>
  <c r="S33" i="4"/>
  <c r="S37" i="6"/>
  <c r="S35" i="6"/>
  <c r="F36" i="4"/>
  <c r="F38" i="4"/>
  <c r="D32" i="6"/>
  <c r="F31" i="4"/>
  <c r="D8" i="4"/>
  <c r="H8" i="4"/>
  <c r="F34" i="4"/>
  <c r="F35" i="4"/>
  <c r="F39" i="4"/>
  <c r="E35" i="6"/>
  <c r="G10" i="6"/>
  <c r="S35" i="7"/>
  <c r="S41" i="6" s="1"/>
  <c r="F35" i="7"/>
  <c r="F41" i="6" s="1"/>
  <c r="D35" i="6"/>
  <c r="V35" i="7"/>
  <c r="V41" i="6" s="1"/>
  <c r="R35" i="7"/>
  <c r="R41" i="6" s="1"/>
  <c r="J35" i="7"/>
  <c r="J41" i="6" s="1"/>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H32" i="6"/>
  <c r="I32" i="6"/>
  <c r="J32" i="6"/>
  <c r="K32" i="6"/>
  <c r="L32" i="6"/>
  <c r="M32" i="6"/>
  <c r="N32" i="6"/>
  <c r="O32" i="6"/>
  <c r="P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Q32" i="6" l="1"/>
  <c r="G35" i="6"/>
  <c r="G9" i="6"/>
  <c r="G32" i="6"/>
  <c r="P35" i="6"/>
  <c r="G18" i="6"/>
  <c r="G18" i="7"/>
  <c r="I8" i="4"/>
  <c r="S31" i="4"/>
  <c r="K21" i="4"/>
  <c r="G8" i="4"/>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F8" i="4"/>
  <c r="D37" i="6"/>
  <c r="K8" i="4"/>
  <c r="J8" i="4"/>
  <c r="G37" i="6"/>
  <c r="H37" i="6"/>
  <c r="H35" i="6"/>
  <c r="Q35" i="7"/>
  <c r="Q41" i="6" s="1"/>
  <c r="G21" i="7"/>
  <c r="G22" i="7"/>
  <c r="I22" i="6"/>
  <c r="G6" i="6"/>
  <c r="T37" i="6"/>
  <c r="W37" i="6" s="1"/>
  <c r="D5" i="4"/>
  <c r="E8" i="4"/>
  <c r="I6" i="6"/>
  <c r="F35" i="6" l="1"/>
  <c r="G22" i="6"/>
  <c r="T35" i="6"/>
  <c r="W35" i="6" s="1"/>
  <c r="F32" i="6"/>
  <c r="F37" i="6"/>
  <c r="S32" i="6"/>
  <c r="S34" i="6"/>
</calcChain>
</file>

<file path=xl/sharedStrings.xml><?xml version="1.0" encoding="utf-8"?>
<sst xmlns="http://schemas.openxmlformats.org/spreadsheetml/2006/main" count="588" uniqueCount="198">
  <si>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</si>
  <si>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</si>
  <si>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</si>
  <si>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</si>
  <si>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</si>
  <si>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</si>
  <si>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</si>
  <si>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</si>
  <si>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</si>
  <si>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</si>
  <si>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</si>
  <si>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</si>
  <si>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</si>
  <si>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</si>
  <si>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</si>
  <si>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</si>
  <si>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</si>
  <si>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</si>
  <si>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</si>
  <si>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</si>
  <si>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</si>
  <si>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</si>
  <si>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</si>
  <si>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</si>
  <si>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</si>
  <si>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</si>
  <si>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</si>
  <si>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</si>
  <si>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</si>
  <si>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</si>
  <si>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</si>
  <si>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</si>
  <si>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</si>
  <si>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</si>
  <si>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</si>
  <si>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</si>
  <si>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</si>
  <si>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</si>
  <si>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</si>
  <si>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</si>
  <si>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</si>
  <si>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</si>
  <si>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</si>
  <si>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</si>
  <si>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</si>
  <si>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</si>
  <si>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</si>
  <si>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</si>
  <si>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</si>
  <si>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</si>
  <si>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</si>
  <si>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</si>
  <si>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</si>
  <si>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</si>
  <si>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</si>
  <si>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</si>
  <si>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</si>
  <si>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</si>
  <si>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</si>
  <si>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</si>
  <si>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</si>
  <si>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</si>
  <si>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</si>
  <si>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</si>
  <si>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</si>
  <si>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</si>
  <si>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</si>
  <si>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</si>
  <si>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</si>
  <si>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</si>
  <si>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</si>
  <si>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</si>
  <si>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</si>
  <si>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</si>
  <si>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</si>
  <si>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</si>
  <si>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</si>
  <si>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</si>
  <si>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</si>
  <si>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</si>
  <si>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</si>
  <si>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</si>
  <si>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</si>
  <si>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</si>
  <si>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</si>
  <si>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</si>
  <si>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</si>
  <si>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</si>
  <si>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</si>
  <si>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</si>
  <si>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</si>
  <si>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</si>
  <si>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</si>
  <si>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</si>
  <si>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</si>
  <si>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</si>
  <si>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</si>
  <si>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</si>
  <si>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</si>
  <si>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</si>
  <si>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</si>
  <si>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</si>
  <si>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</si>
  <si>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</si>
  <si>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</si>
  <si>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</si>
  <si>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</si>
  <si>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</si>
  <si>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</si>
  <si>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</si>
  <si>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</si>
  <si>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</si>
  <si>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</si>
  <si>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</si>
  <si>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</si>
  <si>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</si>
  <si>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</si>
  <si>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</si>
  <si>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</si>
  <si>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</si>
  <si>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</si>
  <si>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</si>
  <si>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</si>
  <si>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</si>
  <si>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</si>
  <si>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</si>
  <si>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</si>
  <si>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</si>
  <si>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</si>
  <si>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</si>
  <si>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</si>
  <si>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</si>
  <si>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</si>
  <si>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</si>
  <si>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</si>
  <si>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</si>
  <si>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</si>
  <si>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</si>
  <si>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</si>
  <si>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</si>
  <si>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</si>
  <si>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</si>
  <si>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</si>
  <si>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</si>
  <si>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</si>
  <si>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</si>
  <si>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</si>
  <si>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</si>
  <si>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</si>
  <si>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</si>
  <si>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</si>
  <si>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</si>
  <si>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</si>
  <si>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</si>
  <si>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</si>
  <si>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</si>
  <si>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</si>
  <si>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</si>
  <si>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</si>
  <si>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</si>
  <si>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</si>
  <si>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</si>
  <si>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</si>
  <si>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</si>
  <si>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</si>
  <si>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</si>
  <si>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</si>
  <si>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</si>
  <si>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</si>
  <si>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</si>
  <si>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</si>
  <si>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</si>
  <si>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</si>
  <si>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</si>
  <si>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</si>
  <si>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</si>
  <si>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</si>
  <si>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</si>
  <si>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</si>
  <si>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</si>
  <si>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</si>
  <si>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</si>
  <si>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</si>
  <si>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</si>
  <si>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</si>
  <si>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</si>
  <si>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</si>
  <si>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</si>
  <si>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</si>
  <si>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</si>
  <si>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</si>
  <si>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</si>
  <si>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</si>
  <si>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</si>
  <si>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</si>
  <si>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I 25</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</si>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</sst>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5"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b/>
      <sz val="9"/>
      <color theme="1"/>
      <name val="Calibri"/>
      <family val="2"/>
      <scheme val="minor"/>
    </font>
    <font>
      <sz val="9"/>
      <color rgb="FF000000"/>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9">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22" fillId="0" borderId="14" xfId="0" applyFont="1" applyBorder="1" applyAlignment="1">
      <alignment horizontal="justify" vertical="center" wrapText="1"/>
    </xf>
    <xf numFmtId="0" fontId="1" fillId="0" borderId="0" xfId="0" applyFont="1" applyBorder="1" applyAlignment="1">
      <alignment horizontal="justify" vertical="center" wrapText="1"/>
    </xf>
    <xf numFmtId="11" fontId="23" fillId="0" borderId="1" xfId="0" applyNumberFormat="1" applyFont="1" applyBorder="1" applyAlignment="1">
      <alignment horizontal="center" vertical="center" wrapText="1"/>
    </xf>
    <xf numFmtId="0" fontId="23" fillId="0" borderId="25" xfId="0" applyFont="1" applyBorder="1" applyAlignment="1">
      <alignment horizontal="center" vertical="center" wrapText="1"/>
    </xf>
    <xf numFmtId="11" fontId="1" fillId="0" borderId="0" xfId="0" applyNumberFormat="1" applyFont="1"/>
    <xf numFmtId="0" fontId="1" fillId="0" borderId="0" xfId="0" applyFont="1"/>
    <xf numFmtId="0" fontId="22" fillId="0" borderId="17" xfId="0" applyFont="1" applyBorder="1" applyAlignment="1">
      <alignment horizontal="justify" vertical="center" wrapText="1"/>
    </xf>
    <xf numFmtId="0" fontId="1" fillId="0" borderId="18" xfId="0" applyFont="1" applyBorder="1" applyAlignment="1">
      <alignment horizontal="justify" vertical="center" wrapText="1"/>
    </xf>
    <xf numFmtId="0" fontId="23" fillId="0" borderId="15" xfId="0" applyFont="1" applyBorder="1" applyAlignment="1">
      <alignment horizontal="center" vertical="center" wrapText="1"/>
    </xf>
    <xf numFmtId="0" fontId="22" fillId="0" borderId="9" xfId="0" applyFont="1" applyBorder="1" applyAlignment="1">
      <alignment horizontal="justify" vertical="center" wrapText="1"/>
    </xf>
    <xf numFmtId="0" fontId="1" fillId="0" borderId="19" xfId="0" applyFont="1" applyBorder="1" applyAlignment="1">
      <alignment horizontal="justify" vertical="center" wrapText="1"/>
    </xf>
    <xf numFmtId="0" fontId="23" fillId="0" borderId="26" xfId="0" applyFont="1" applyBorder="1" applyAlignment="1">
      <alignment horizontal="center" vertical="center" wrapText="1"/>
    </xf>
    <xf numFmtId="11" fontId="23" fillId="0" borderId="25" xfId="0" applyNumberFormat="1" applyFont="1" applyBorder="1" applyAlignment="1">
      <alignment horizontal="center" vertical="center" wrapText="1"/>
    </xf>
    <xf numFmtId="11" fontId="23" fillId="0" borderId="15" xfId="0" applyNumberFormat="1" applyFont="1" applyBorder="1" applyAlignment="1">
      <alignment horizontal="center" vertical="center" wrapText="1"/>
    </xf>
    <xf numFmtId="11" fontId="23" fillId="0" borderId="26" xfId="0" applyNumberFormat="1"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4"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P39" sqref="P39"/>
    </sheetView>
  </sheetViews>
  <sheetFormatPr baseColWidth="10" defaultRowHeight="15" x14ac:dyDescent="0.25"/>
  <cols>
    <col min="3" max="5" width="11.5703125" style="86"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4"/>
    </row>
    <row r="3" spans="1:19" x14ac:dyDescent="0.25">
      <c r="A3" s="70" t="s">
        <v>10</v>
      </c>
      <c r="B3" s="70" t="s">
        <v>0</v>
      </c>
      <c r="C3" s="79" t="s">
        <v>29</v>
      </c>
      <c r="D3" s="79" t="s">
        <v>30</v>
      </c>
      <c r="E3" s="79" t="s">
        <v>31</v>
      </c>
      <c r="F3" s="79" t="s">
        <v>129</v>
      </c>
      <c r="G3" s="79" t="s">
        <v>2</v>
      </c>
      <c r="H3" s="79" t="s">
        <v>3</v>
      </c>
      <c r="I3" s="79" t="s">
        <v>14</v>
      </c>
      <c r="J3" s="79" t="s">
        <v>15</v>
      </c>
      <c r="K3" s="79" t="s">
        <v>16</v>
      </c>
      <c r="L3" s="79" t="s">
        <v>17</v>
      </c>
      <c r="M3" s="79" t="s">
        <v>18</v>
      </c>
      <c r="N3" s="79" t="s">
        <v>19</v>
      </c>
      <c r="O3" s="79" t="s">
        <v>20</v>
      </c>
      <c r="P3" s="79" t="s">
        <v>4</v>
      </c>
      <c r="Q3" s="79" t="s">
        <v>5</v>
      </c>
      <c r="R3" s="79" t="s">
        <v>6</v>
      </c>
      <c r="S3" s="79" t="s">
        <v>7</v>
      </c>
    </row>
    <row r="4" spans="1:19" x14ac:dyDescent="0.25">
      <c r="A4" s="71"/>
      <c r="B4" s="77" t="s">
        <v>130</v>
      </c>
      <c r="C4" s="123"/>
      <c r="D4" s="81"/>
      <c r="E4" s="81"/>
      <c r="F4" s="81"/>
      <c r="G4" s="81"/>
      <c r="H4" s="81"/>
      <c r="I4" s="81"/>
      <c r="J4" s="81"/>
      <c r="K4" s="81"/>
      <c r="L4" s="81"/>
      <c r="M4" s="81"/>
      <c r="N4" s="81"/>
      <c r="O4" s="81"/>
      <c r="P4" s="81"/>
      <c r="Q4" s="81"/>
      <c r="R4" s="81"/>
      <c r="S4" s="81"/>
    </row>
    <row r="5" spans="1:19" x14ac:dyDescent="0.25">
      <c r="A5" s="72" t="s">
        <v>155</v>
      </c>
      <c r="B5" s="78" t="s">
        <v>173</v>
      </c>
      <c r="C5" s="124"/>
      <c r="D5" s="82"/>
      <c r="E5" s="82"/>
      <c r="F5" s="82"/>
      <c r="G5" s="82"/>
      <c r="H5" s="82"/>
      <c r="I5" s="82"/>
      <c r="J5" s="82"/>
      <c r="K5" s="82"/>
      <c r="L5" s="82"/>
      <c r="M5" s="82"/>
      <c r="N5" s="82"/>
      <c r="O5" s="82"/>
      <c r="P5" s="82"/>
      <c r="Q5" s="82"/>
      <c r="R5" s="82"/>
      <c r="S5" s="82"/>
    </row>
    <row r="6" spans="1:19" x14ac:dyDescent="0.25">
      <c r="A6" s="72" t="s">
        <v>156</v>
      </c>
      <c r="B6" s="74" t="s">
        <v>174</v>
      </c>
      <c r="C6" s="80"/>
      <c r="D6" s="80"/>
      <c r="E6" s="80"/>
      <c r="F6" s="75">
        <v>25.030707030133762</v>
      </c>
      <c r="G6" s="80">
        <v>0.58906485712595436</v>
      </c>
      <c r="H6" s="80">
        <v>3.534389142755729E-2</v>
      </c>
      <c r="I6" s="80">
        <v>0</v>
      </c>
      <c r="J6" s="80">
        <v>0</v>
      </c>
      <c r="K6" s="80">
        <v>0</v>
      </c>
      <c r="L6" s="80">
        <v>0</v>
      </c>
      <c r="M6" s="80">
        <v>0</v>
      </c>
      <c r="N6" s="80">
        <v>0</v>
      </c>
      <c r="O6" s="80">
        <v>0</v>
      </c>
      <c r="P6" s="80">
        <v>0.16480686916647017</v>
      </c>
      <c r="Q6" s="80">
        <v>0.20312581280205341</v>
      </c>
      <c r="R6" s="80">
        <v>0</v>
      </c>
      <c r="S6" s="75">
        <v>1.2470512377567733</v>
      </c>
    </row>
    <row r="7" spans="1:19" x14ac:dyDescent="0.25">
      <c r="A7" s="72" t="s">
        <v>133</v>
      </c>
      <c r="B7" s="74" t="s">
        <v>174</v>
      </c>
      <c r="C7" s="125"/>
      <c r="D7" s="125"/>
      <c r="E7" s="125"/>
      <c r="F7" s="125">
        <v>-74.635801000000001</v>
      </c>
      <c r="G7" s="125">
        <v>0</v>
      </c>
      <c r="H7" s="125">
        <v>0</v>
      </c>
      <c r="I7" s="88">
        <v>0</v>
      </c>
      <c r="J7" s="88">
        <v>0</v>
      </c>
      <c r="K7" s="88">
        <v>0</v>
      </c>
      <c r="L7" s="88">
        <v>0</v>
      </c>
      <c r="M7" s="88">
        <v>0</v>
      </c>
      <c r="N7" s="88">
        <v>0</v>
      </c>
      <c r="O7" s="88">
        <v>0</v>
      </c>
      <c r="P7" s="80">
        <v>0</v>
      </c>
      <c r="Q7" s="125">
        <v>0</v>
      </c>
      <c r="R7" s="125">
        <v>0</v>
      </c>
      <c r="S7" s="125">
        <v>62.662720075999999</v>
      </c>
    </row>
    <row r="8" spans="1:19" x14ac:dyDescent="0.25">
      <c r="A8" s="73" t="s">
        <v>157</v>
      </c>
      <c r="B8" s="74" t="s">
        <v>174</v>
      </c>
      <c r="C8" s="75"/>
      <c r="D8" s="75"/>
      <c r="E8" s="75"/>
      <c r="F8" s="75">
        <v>-49.605093969866239</v>
      </c>
      <c r="G8" s="75">
        <v>0.58906485712595436</v>
      </c>
      <c r="H8" s="75">
        <v>3.534389142755729E-2</v>
      </c>
      <c r="I8" s="88">
        <v>0</v>
      </c>
      <c r="J8" s="88">
        <v>0</v>
      </c>
      <c r="K8" s="88">
        <v>0</v>
      </c>
      <c r="L8" s="88">
        <v>0</v>
      </c>
      <c r="M8" s="88">
        <v>0</v>
      </c>
      <c r="N8" s="88">
        <v>0</v>
      </c>
      <c r="O8" s="88">
        <v>0</v>
      </c>
      <c r="P8" s="75">
        <v>0.16480686916647017</v>
      </c>
      <c r="Q8" s="75">
        <v>0.20312581280205341</v>
      </c>
      <c r="R8" s="89">
        <v>0</v>
      </c>
      <c r="S8" s="75">
        <v>63.909771313756771</v>
      </c>
    </row>
    <row r="9" spans="1:19" x14ac:dyDescent="0.25">
      <c r="A9" s="73" t="s">
        <v>134</v>
      </c>
      <c r="B9" s="74" t="s">
        <v>135</v>
      </c>
      <c r="C9" s="75"/>
      <c r="D9" s="75"/>
      <c r="E9" s="75"/>
      <c r="F9" s="75">
        <v>1.8216999837414683E-10</v>
      </c>
      <c r="G9" s="75">
        <v>4.1974403760175636E-12</v>
      </c>
      <c r="H9" s="75">
        <v>2.5184642256105386E-13</v>
      </c>
      <c r="I9" s="88">
        <v>0</v>
      </c>
      <c r="J9" s="88">
        <v>0</v>
      </c>
      <c r="K9" s="88">
        <v>0</v>
      </c>
      <c r="L9" s="88">
        <v>0</v>
      </c>
      <c r="M9" s="88">
        <v>0</v>
      </c>
      <c r="N9" s="88">
        <v>0</v>
      </c>
      <c r="O9" s="88">
        <v>0</v>
      </c>
      <c r="P9" s="75">
        <v>7.6242871027494514E-12</v>
      </c>
      <c r="Q9" s="75">
        <v>1.4473932331095053E-12</v>
      </c>
      <c r="R9" s="75">
        <v>0</v>
      </c>
      <c r="S9" s="75">
        <v>1.2286645296079525E-11</v>
      </c>
    </row>
    <row r="10" spans="1:19" x14ac:dyDescent="0.25">
      <c r="A10" s="72" t="s">
        <v>136</v>
      </c>
      <c r="B10" s="74" t="s">
        <v>175</v>
      </c>
      <c r="C10" s="75"/>
      <c r="D10" s="75"/>
      <c r="E10" s="75"/>
      <c r="F10" s="75">
        <v>3.912077114190627E-2</v>
      </c>
      <c r="G10" s="75">
        <v>2.5770585258802548E-3</v>
      </c>
      <c r="H10" s="75">
        <v>1.5462351155281552E-4</v>
      </c>
      <c r="I10" s="88">
        <v>0</v>
      </c>
      <c r="J10" s="88">
        <v>0</v>
      </c>
      <c r="K10" s="88">
        <v>0</v>
      </c>
      <c r="L10" s="88">
        <v>0</v>
      </c>
      <c r="M10" s="88">
        <v>0</v>
      </c>
      <c r="N10" s="88">
        <v>0</v>
      </c>
      <c r="O10" s="88">
        <v>0</v>
      </c>
      <c r="P10" s="75">
        <v>9.0297485910533718E-4</v>
      </c>
      <c r="Q10" s="75">
        <v>8.8864087099319131E-4</v>
      </c>
      <c r="R10" s="75">
        <v>0</v>
      </c>
      <c r="S10" s="75">
        <v>7.4878224521548907E-3</v>
      </c>
    </row>
    <row r="11" spans="1:19" x14ac:dyDescent="0.25">
      <c r="A11" s="72" t="s">
        <v>138</v>
      </c>
      <c r="B11" s="74" t="s">
        <v>176</v>
      </c>
      <c r="C11" s="75"/>
      <c r="D11" s="75"/>
      <c r="E11" s="75"/>
      <c r="F11" s="75">
        <v>5.3467467166691081E-3</v>
      </c>
      <c r="G11" s="75">
        <v>6.3268920332904802E-4</v>
      </c>
      <c r="H11" s="75">
        <v>3.7961352199742953E-5</v>
      </c>
      <c r="I11" s="88">
        <v>0</v>
      </c>
      <c r="J11" s="88">
        <v>0</v>
      </c>
      <c r="K11" s="88">
        <v>0</v>
      </c>
      <c r="L11" s="88">
        <v>0</v>
      </c>
      <c r="M11" s="88">
        <v>0</v>
      </c>
      <c r="N11" s="88">
        <v>0</v>
      </c>
      <c r="O11" s="88">
        <v>0</v>
      </c>
      <c r="P11" s="75">
        <v>1.5732026640193742E-4</v>
      </c>
      <c r="Q11" s="75">
        <v>2.1816869080312036E-4</v>
      </c>
      <c r="R11" s="75">
        <v>0</v>
      </c>
      <c r="S11" s="75">
        <v>1.0187042104673541E-3</v>
      </c>
    </row>
    <row r="12" spans="1:19" x14ac:dyDescent="0.25">
      <c r="A12" s="72" t="s">
        <v>140</v>
      </c>
      <c r="B12" s="74" t="s">
        <v>177</v>
      </c>
      <c r="C12" s="75"/>
      <c r="D12" s="75"/>
      <c r="E12" s="75"/>
      <c r="F12" s="75">
        <v>4.3719572031224313E-3</v>
      </c>
      <c r="G12" s="75">
        <v>-8.7906994310479869E-4</v>
      </c>
      <c r="H12" s="75">
        <v>-5.2744196586287954E-5</v>
      </c>
      <c r="I12" s="88">
        <v>0</v>
      </c>
      <c r="J12" s="88">
        <v>0</v>
      </c>
      <c r="K12" s="88">
        <v>0</v>
      </c>
      <c r="L12" s="88">
        <v>0</v>
      </c>
      <c r="M12" s="88">
        <v>0</v>
      </c>
      <c r="N12" s="88">
        <v>0</v>
      </c>
      <c r="O12" s="88">
        <v>0</v>
      </c>
      <c r="P12" s="75">
        <v>1.3298209953513322E-4</v>
      </c>
      <c r="Q12" s="75">
        <v>-3.0312756658786098E-4</v>
      </c>
      <c r="R12" s="75">
        <v>0</v>
      </c>
      <c r="S12" s="75">
        <v>7.1954573941310413E-4</v>
      </c>
    </row>
    <row r="13" spans="1:19" x14ac:dyDescent="0.25">
      <c r="A13" s="72" t="s">
        <v>142</v>
      </c>
      <c r="B13" s="74" t="s">
        <v>143</v>
      </c>
      <c r="C13" s="75"/>
      <c r="D13" s="75"/>
      <c r="E13" s="75"/>
      <c r="F13" s="75">
        <v>4.8575002329116394E-5</v>
      </c>
      <c r="G13" s="75">
        <v>4.3401457285272811E-8</v>
      </c>
      <c r="H13" s="75">
        <v>2.6040874371163702E-9</v>
      </c>
      <c r="I13" s="88">
        <v>0</v>
      </c>
      <c r="J13" s="88">
        <v>0</v>
      </c>
      <c r="K13" s="88">
        <v>0</v>
      </c>
      <c r="L13" s="88">
        <v>0</v>
      </c>
      <c r="M13" s="88">
        <v>0</v>
      </c>
      <c r="N13" s="88">
        <v>0</v>
      </c>
      <c r="O13" s="88">
        <v>0</v>
      </c>
      <c r="P13" s="75">
        <v>7.8834990226732516E-8</v>
      </c>
      <c r="Q13" s="75">
        <v>1.496601975354234E-8</v>
      </c>
      <c r="R13" s="75">
        <v>0</v>
      </c>
      <c r="S13" s="75">
        <v>4.3041281587922406E-7</v>
      </c>
    </row>
    <row r="14" spans="1:19" x14ac:dyDescent="0.25">
      <c r="A14" s="72" t="s">
        <v>144</v>
      </c>
      <c r="B14" s="74" t="s">
        <v>178</v>
      </c>
      <c r="C14" s="75"/>
      <c r="D14" s="75"/>
      <c r="E14" s="75"/>
      <c r="F14" s="75">
        <v>90.887415656958567</v>
      </c>
      <c r="G14" s="85">
        <v>7.9875856334341897</v>
      </c>
      <c r="H14" s="75">
        <v>0.4792551380060513</v>
      </c>
      <c r="I14" s="88">
        <v>0</v>
      </c>
      <c r="J14" s="88">
        <v>0</v>
      </c>
      <c r="K14" s="88">
        <v>0</v>
      </c>
      <c r="L14" s="88">
        <v>0</v>
      </c>
      <c r="M14" s="88">
        <v>0</v>
      </c>
      <c r="N14" s="88">
        <v>0</v>
      </c>
      <c r="O14" s="88">
        <v>0</v>
      </c>
      <c r="P14" s="75">
        <v>14.50875787898128</v>
      </c>
      <c r="Q14" s="75">
        <v>2.7543398735979943</v>
      </c>
      <c r="R14" s="75">
        <v>0</v>
      </c>
      <c r="S14" s="75">
        <v>16.243771200949872</v>
      </c>
    </row>
    <row r="15" spans="1:19" x14ac:dyDescent="0.25">
      <c r="A15" s="73" t="s">
        <v>148</v>
      </c>
      <c r="B15" s="74" t="s">
        <v>149</v>
      </c>
      <c r="C15" s="88"/>
      <c r="D15" s="88"/>
      <c r="E15" s="88"/>
      <c r="F15" s="75">
        <v>25.113491036964888</v>
      </c>
      <c r="G15" s="88">
        <v>0.46097614808806631</v>
      </c>
      <c r="H15" s="88">
        <v>2.7658568885284059E-2</v>
      </c>
      <c r="I15" s="88">
        <v>0</v>
      </c>
      <c r="J15" s="88">
        <v>0</v>
      </c>
      <c r="K15" s="88">
        <v>0</v>
      </c>
      <c r="L15" s="88">
        <v>0</v>
      </c>
      <c r="M15" s="88">
        <v>0</v>
      </c>
      <c r="N15" s="88">
        <v>0</v>
      </c>
      <c r="O15" s="88">
        <v>0</v>
      </c>
      <c r="P15" s="88">
        <v>0.83732326982511041</v>
      </c>
      <c r="Q15" s="88">
        <v>0.15895729244416099</v>
      </c>
      <c r="R15" s="125">
        <v>0</v>
      </c>
      <c r="S15" s="88">
        <v>1.9143981125528893</v>
      </c>
    </row>
    <row r="16" spans="1:19" x14ac:dyDescent="0.25">
      <c r="A16" s="73" t="s">
        <v>150</v>
      </c>
      <c r="B16" s="74" t="s">
        <v>149</v>
      </c>
      <c r="C16" s="125"/>
      <c r="D16" s="125"/>
      <c r="E16" s="125"/>
      <c r="F16" s="75">
        <v>710</v>
      </c>
      <c r="G16" s="125">
        <v>0</v>
      </c>
      <c r="H16" s="125">
        <v>0</v>
      </c>
      <c r="I16" s="88">
        <v>0</v>
      </c>
      <c r="J16" s="88">
        <v>0</v>
      </c>
      <c r="K16" s="88">
        <v>0</v>
      </c>
      <c r="L16" s="88">
        <v>0</v>
      </c>
      <c r="M16" s="88">
        <v>0</v>
      </c>
      <c r="N16" s="88">
        <v>0</v>
      </c>
      <c r="O16" s="88">
        <v>0</v>
      </c>
      <c r="P16" s="125">
        <v>0</v>
      </c>
      <c r="Q16" s="125">
        <v>0</v>
      </c>
      <c r="R16" s="125">
        <v>0</v>
      </c>
      <c r="S16" s="75">
        <v>0</v>
      </c>
    </row>
    <row r="17" spans="1:19" x14ac:dyDescent="0.25">
      <c r="A17" s="73" t="s">
        <v>151</v>
      </c>
      <c r="B17" s="74" t="s">
        <v>149</v>
      </c>
      <c r="C17" s="75"/>
      <c r="D17" s="75"/>
      <c r="E17" s="75"/>
      <c r="F17" s="75">
        <v>735.11349103696489</v>
      </c>
      <c r="G17" s="75">
        <v>0.46097614808806631</v>
      </c>
      <c r="H17" s="75">
        <v>2.7658568885284059E-2</v>
      </c>
      <c r="I17" s="88">
        <v>0</v>
      </c>
      <c r="J17" s="88">
        <v>0</v>
      </c>
      <c r="K17" s="88">
        <v>0</v>
      </c>
      <c r="L17" s="88">
        <v>0</v>
      </c>
      <c r="M17" s="88">
        <v>0</v>
      </c>
      <c r="N17" s="88">
        <v>0</v>
      </c>
      <c r="O17" s="88">
        <v>0</v>
      </c>
      <c r="P17" s="75">
        <v>0.83732326982511041</v>
      </c>
      <c r="Q17" s="75">
        <v>0.15895729244416099</v>
      </c>
      <c r="R17" s="75">
        <v>0</v>
      </c>
      <c r="S17" s="75">
        <v>1.9143981125528893</v>
      </c>
    </row>
    <row r="18" spans="1:19" x14ac:dyDescent="0.25">
      <c r="A18" s="73" t="s">
        <v>152</v>
      </c>
      <c r="B18" s="74" t="s">
        <v>149</v>
      </c>
      <c r="C18" s="88"/>
      <c r="D18" s="88"/>
      <c r="E18" s="88"/>
      <c r="F18" s="75">
        <v>100.56671588196443</v>
      </c>
      <c r="G18" s="88">
        <v>8.0313525768471319</v>
      </c>
      <c r="H18" s="88">
        <v>0.48188115461082781</v>
      </c>
      <c r="I18" s="88">
        <v>0</v>
      </c>
      <c r="J18" s="88">
        <v>0</v>
      </c>
      <c r="K18" s="88">
        <v>0</v>
      </c>
      <c r="L18" s="88">
        <v>0</v>
      </c>
      <c r="M18" s="88">
        <v>0</v>
      </c>
      <c r="N18" s="88">
        <v>0</v>
      </c>
      <c r="O18" s="88">
        <v>0</v>
      </c>
      <c r="P18" s="88">
        <v>14.588256743121589</v>
      </c>
      <c r="Q18" s="88">
        <v>2.7694319230507327</v>
      </c>
      <c r="R18" s="125">
        <v>0</v>
      </c>
      <c r="S18" s="88">
        <v>16.829766956383352</v>
      </c>
    </row>
    <row r="19" spans="1:19" x14ac:dyDescent="0.25">
      <c r="A19" s="73" t="s">
        <v>153</v>
      </c>
      <c r="B19" s="74" t="s">
        <v>149</v>
      </c>
      <c r="C19" s="125"/>
      <c r="D19" s="125"/>
      <c r="E19" s="125"/>
      <c r="F19" s="75">
        <v>0</v>
      </c>
      <c r="G19" s="125">
        <v>0</v>
      </c>
      <c r="H19" s="125">
        <v>0</v>
      </c>
      <c r="I19" s="88">
        <v>0</v>
      </c>
      <c r="J19" s="88">
        <v>0</v>
      </c>
      <c r="K19" s="88">
        <v>0</v>
      </c>
      <c r="L19" s="88">
        <v>0</v>
      </c>
      <c r="M19" s="88">
        <v>0</v>
      </c>
      <c r="N19" s="88">
        <v>0</v>
      </c>
      <c r="O19" s="88">
        <v>0</v>
      </c>
      <c r="P19" s="125">
        <v>0</v>
      </c>
      <c r="Q19" s="125">
        <v>0</v>
      </c>
      <c r="R19" s="125">
        <v>0</v>
      </c>
      <c r="S19" s="125">
        <v>0</v>
      </c>
    </row>
    <row r="20" spans="1:19" x14ac:dyDescent="0.25">
      <c r="A20" s="73" t="s">
        <v>154</v>
      </c>
      <c r="B20" s="74" t="s">
        <v>149</v>
      </c>
      <c r="C20" s="75"/>
      <c r="D20" s="75"/>
      <c r="E20" s="75"/>
      <c r="F20" s="75">
        <v>100.56671588196443</v>
      </c>
      <c r="G20" s="75">
        <v>8.0313525768471319</v>
      </c>
      <c r="H20" s="75">
        <v>0.48188115461082781</v>
      </c>
      <c r="I20" s="88">
        <v>0</v>
      </c>
      <c r="J20" s="88">
        <v>0</v>
      </c>
      <c r="K20" s="88">
        <v>0</v>
      </c>
      <c r="L20" s="88">
        <v>0</v>
      </c>
      <c r="M20" s="88">
        <v>0</v>
      </c>
      <c r="N20" s="88">
        <v>0</v>
      </c>
      <c r="O20" s="88">
        <v>0</v>
      </c>
      <c r="P20" s="75">
        <v>14.588256743121589</v>
      </c>
      <c r="Q20" s="75">
        <v>2.7694319230507327</v>
      </c>
      <c r="R20" s="75">
        <v>0</v>
      </c>
      <c r="S20" s="75">
        <v>16.829766956383352</v>
      </c>
    </row>
    <row r="21" spans="1:19" x14ac:dyDescent="0.25">
      <c r="A21" s="73" t="s">
        <v>158</v>
      </c>
      <c r="B21" s="74" t="s">
        <v>11</v>
      </c>
      <c r="C21" s="75"/>
      <c r="D21" s="125"/>
      <c r="E21" s="125"/>
      <c r="F21" s="125">
        <v>0</v>
      </c>
      <c r="G21" s="125">
        <v>0</v>
      </c>
      <c r="H21" s="125">
        <v>0</v>
      </c>
      <c r="I21" s="88">
        <v>0</v>
      </c>
      <c r="J21" s="88">
        <v>0</v>
      </c>
      <c r="K21" s="88">
        <v>0</v>
      </c>
      <c r="L21" s="88">
        <v>0</v>
      </c>
      <c r="M21" s="88">
        <v>0</v>
      </c>
      <c r="N21" s="88">
        <v>0</v>
      </c>
      <c r="O21" s="88">
        <v>0</v>
      </c>
      <c r="P21" s="125">
        <v>0</v>
      </c>
      <c r="Q21" s="125">
        <v>0</v>
      </c>
      <c r="R21" s="125">
        <v>0</v>
      </c>
      <c r="S21" s="125">
        <v>0</v>
      </c>
    </row>
    <row r="22" spans="1:19" x14ac:dyDescent="0.25">
      <c r="A22" s="73" t="s">
        <v>159</v>
      </c>
      <c r="B22" s="74" t="s">
        <v>149</v>
      </c>
      <c r="C22" s="125"/>
      <c r="D22" s="125"/>
      <c r="E22" s="125"/>
      <c r="F22" s="125">
        <v>0</v>
      </c>
      <c r="G22" s="125">
        <v>0</v>
      </c>
      <c r="H22" s="125">
        <v>0</v>
      </c>
      <c r="I22" s="88">
        <v>0</v>
      </c>
      <c r="J22" s="88">
        <v>0</v>
      </c>
      <c r="K22" s="88">
        <v>0</v>
      </c>
      <c r="L22" s="88">
        <v>0</v>
      </c>
      <c r="M22" s="88">
        <v>0</v>
      </c>
      <c r="N22" s="88">
        <v>0</v>
      </c>
      <c r="O22" s="88">
        <v>0</v>
      </c>
      <c r="P22" s="125">
        <v>0</v>
      </c>
      <c r="Q22" s="125">
        <v>0</v>
      </c>
      <c r="R22" s="125">
        <v>0</v>
      </c>
      <c r="S22" s="125">
        <v>0</v>
      </c>
    </row>
    <row r="23" spans="1:19" x14ac:dyDescent="0.25">
      <c r="A23" s="73" t="s">
        <v>160</v>
      </c>
      <c r="B23" s="74" t="s">
        <v>149</v>
      </c>
      <c r="C23" s="125"/>
      <c r="D23" s="125"/>
      <c r="E23" s="125"/>
      <c r="F23" s="125">
        <v>0</v>
      </c>
      <c r="G23" s="125">
        <v>0</v>
      </c>
      <c r="H23" s="125">
        <v>0</v>
      </c>
      <c r="I23" s="88">
        <v>0</v>
      </c>
      <c r="J23" s="88">
        <v>0</v>
      </c>
      <c r="K23" s="88">
        <v>0</v>
      </c>
      <c r="L23" s="88">
        <v>0</v>
      </c>
      <c r="M23" s="88">
        <v>0</v>
      </c>
      <c r="N23" s="88">
        <v>0</v>
      </c>
      <c r="O23" s="88">
        <v>0</v>
      </c>
      <c r="P23" s="125">
        <v>0</v>
      </c>
      <c r="Q23" s="125">
        <v>0</v>
      </c>
      <c r="R23" s="125">
        <v>0</v>
      </c>
      <c r="S23" s="125">
        <v>0</v>
      </c>
    </row>
    <row r="24" spans="1:19" x14ac:dyDescent="0.25">
      <c r="A24" s="73" t="s">
        <v>161</v>
      </c>
      <c r="B24" s="74" t="s">
        <v>162</v>
      </c>
      <c r="C24" s="75"/>
      <c r="D24" s="75"/>
      <c r="E24" s="75"/>
      <c r="F24" s="75">
        <v>109.72390389332352</v>
      </c>
      <c r="G24" s="75">
        <v>6.7104747927310568E-2</v>
      </c>
      <c r="H24" s="75">
        <v>4.0262848756386412E-3</v>
      </c>
      <c r="I24" s="88">
        <v>0</v>
      </c>
      <c r="J24" s="88">
        <v>0</v>
      </c>
      <c r="K24" s="88">
        <v>0</v>
      </c>
      <c r="L24" s="88">
        <v>0</v>
      </c>
      <c r="M24" s="88">
        <v>0</v>
      </c>
      <c r="N24" s="88">
        <v>0</v>
      </c>
      <c r="O24" s="88">
        <v>0</v>
      </c>
      <c r="P24" s="75">
        <v>0.12188996586554637</v>
      </c>
      <c r="Q24" s="75">
        <v>2.3139568250796688E-2</v>
      </c>
      <c r="R24" s="75">
        <v>0</v>
      </c>
      <c r="S24" s="75">
        <v>1.7425152511258211</v>
      </c>
    </row>
    <row r="25" spans="1:19" x14ac:dyDescent="0.25">
      <c r="A25" s="73" t="s">
        <v>163</v>
      </c>
      <c r="B25" s="74" t="s">
        <v>164</v>
      </c>
      <c r="C25" s="126"/>
      <c r="D25" s="127"/>
      <c r="E25" s="126"/>
      <c r="F25" s="128">
        <v>2.0770413076715635E-2</v>
      </c>
      <c r="G25" s="128">
        <v>2.95614651738179E-6</v>
      </c>
      <c r="H25" s="128">
        <v>7.0476370212808144E-5</v>
      </c>
      <c r="I25" s="128">
        <v>0</v>
      </c>
      <c r="J25" s="128">
        <v>0</v>
      </c>
      <c r="K25" s="128">
        <v>0</v>
      </c>
      <c r="L25" s="128">
        <v>0</v>
      </c>
      <c r="M25" s="128">
        <v>0</v>
      </c>
      <c r="N25" s="128">
        <v>0</v>
      </c>
      <c r="O25" s="128">
        <v>0</v>
      </c>
      <c r="P25" s="128">
        <v>6.9538685852755596E-6</v>
      </c>
      <c r="Q25" s="128">
        <v>4.97463374938457E-6</v>
      </c>
      <c r="R25" s="128">
        <v>0</v>
      </c>
      <c r="S25" s="128">
        <v>1.9949401237548301E-5</v>
      </c>
    </row>
    <row r="26" spans="1:19" x14ac:dyDescent="0.25">
      <c r="A26" s="73" t="s">
        <v>165</v>
      </c>
      <c r="B26" s="74" t="s">
        <v>164</v>
      </c>
      <c r="C26" s="126"/>
      <c r="D26" s="126"/>
      <c r="E26" s="126"/>
      <c r="F26" s="128">
        <v>3.2177407508169877</v>
      </c>
      <c r="G26" s="128">
        <v>8.9313012322487205E-4</v>
      </c>
      <c r="H26" s="128">
        <v>7.7622459116966196</v>
      </c>
      <c r="I26" s="128">
        <v>0</v>
      </c>
      <c r="J26" s="128">
        <v>0</v>
      </c>
      <c r="K26" s="128">
        <v>0</v>
      </c>
      <c r="L26" s="128">
        <v>0</v>
      </c>
      <c r="M26" s="128">
        <v>0</v>
      </c>
      <c r="N26" s="128">
        <v>0</v>
      </c>
      <c r="O26" s="128">
        <v>0</v>
      </c>
      <c r="P26" s="128">
        <v>2.10094779468423E-3</v>
      </c>
      <c r="Q26" s="128">
        <v>1.5029685529665601E-3</v>
      </c>
      <c r="R26" s="128">
        <v>0</v>
      </c>
      <c r="S26" s="128">
        <v>293.69097129861501</v>
      </c>
    </row>
    <row r="27" spans="1:19" x14ac:dyDescent="0.25">
      <c r="A27" s="73" t="s">
        <v>166</v>
      </c>
      <c r="B27" s="74" t="s">
        <v>164</v>
      </c>
      <c r="C27" s="126"/>
      <c r="D27" s="126"/>
      <c r="E27" s="126"/>
      <c r="F27" s="128">
        <v>8.0347833454207738E-3</v>
      </c>
      <c r="G27" s="128">
        <v>1.2967382551557734E-5</v>
      </c>
      <c r="H27" s="128">
        <v>3.2872450181054944E-3</v>
      </c>
      <c r="I27" s="128">
        <v>0</v>
      </c>
      <c r="J27" s="128">
        <v>0</v>
      </c>
      <c r="K27" s="128">
        <v>0</v>
      </c>
      <c r="L27" s="128">
        <v>0</v>
      </c>
      <c r="M27" s="128">
        <v>0</v>
      </c>
      <c r="N27" s="128">
        <v>0</v>
      </c>
      <c r="O27" s="128">
        <v>0</v>
      </c>
      <c r="P27" s="128">
        <v>3.0503722879877013E-5</v>
      </c>
      <c r="Q27" s="128">
        <v>2.182164466573645E-5</v>
      </c>
      <c r="R27" s="128">
        <v>0</v>
      </c>
      <c r="S27" s="128">
        <v>1.0223956433583713E-3</v>
      </c>
    </row>
    <row r="28" spans="1:19" x14ac:dyDescent="0.25">
      <c r="A28" s="71" t="s">
        <v>167</v>
      </c>
      <c r="B28" s="76" t="s">
        <v>11</v>
      </c>
      <c r="C28" s="125"/>
      <c r="D28" s="125"/>
      <c r="E28" s="125"/>
      <c r="F28" s="125">
        <v>0</v>
      </c>
      <c r="G28" s="125">
        <v>0</v>
      </c>
      <c r="H28" s="125">
        <v>0</v>
      </c>
      <c r="I28" s="88">
        <v>0</v>
      </c>
      <c r="J28" s="88">
        <v>0</v>
      </c>
      <c r="K28" s="88">
        <v>0</v>
      </c>
      <c r="L28" s="88">
        <v>0</v>
      </c>
      <c r="M28" s="88">
        <v>0</v>
      </c>
      <c r="N28" s="88">
        <v>0</v>
      </c>
      <c r="O28" s="88">
        <v>0</v>
      </c>
      <c r="P28" s="125">
        <v>0</v>
      </c>
      <c r="Q28" s="125">
        <v>0</v>
      </c>
      <c r="R28" s="125">
        <v>0</v>
      </c>
      <c r="S28" s="125">
        <v>0</v>
      </c>
    </row>
    <row r="29" spans="1:19" x14ac:dyDescent="0.25">
      <c r="A29" s="71" t="s">
        <v>168</v>
      </c>
      <c r="B29" s="76" t="s">
        <v>11</v>
      </c>
      <c r="C29" s="125"/>
      <c r="D29" s="125"/>
      <c r="E29" s="125"/>
      <c r="F29" s="125">
        <v>0</v>
      </c>
      <c r="G29" s="125">
        <v>0</v>
      </c>
      <c r="H29" s="125">
        <v>0</v>
      </c>
      <c r="I29" s="88">
        <v>0</v>
      </c>
      <c r="J29" s="88">
        <v>0</v>
      </c>
      <c r="K29" s="88">
        <v>0</v>
      </c>
      <c r="L29" s="88">
        <v>0</v>
      </c>
      <c r="M29" s="88">
        <v>0</v>
      </c>
      <c r="N29" s="88">
        <v>0</v>
      </c>
      <c r="O29" s="88">
        <v>0</v>
      </c>
      <c r="P29" s="125">
        <v>0</v>
      </c>
      <c r="Q29" s="125">
        <v>0</v>
      </c>
      <c r="R29" s="125">
        <v>0</v>
      </c>
      <c r="S29" s="125">
        <v>0</v>
      </c>
    </row>
    <row r="30" spans="1:19" x14ac:dyDescent="0.25">
      <c r="A30" s="71" t="s">
        <v>169</v>
      </c>
      <c r="B30" s="76" t="s">
        <v>11</v>
      </c>
      <c r="C30" s="125"/>
      <c r="D30" s="125"/>
      <c r="E30" s="125"/>
      <c r="F30" s="125">
        <v>0</v>
      </c>
      <c r="G30" s="125">
        <v>0</v>
      </c>
      <c r="H30" s="125">
        <v>0</v>
      </c>
      <c r="I30" s="88">
        <v>0</v>
      </c>
      <c r="J30" s="88">
        <v>0</v>
      </c>
      <c r="K30" s="88">
        <v>0</v>
      </c>
      <c r="L30" s="88">
        <v>0</v>
      </c>
      <c r="M30" s="88">
        <v>0</v>
      </c>
      <c r="N30" s="88">
        <v>0</v>
      </c>
      <c r="O30" s="88">
        <v>0</v>
      </c>
      <c r="P30" s="125">
        <v>0</v>
      </c>
      <c r="Q30" s="125">
        <v>0</v>
      </c>
      <c r="R30" s="125">
        <v>0</v>
      </c>
      <c r="S30" s="125">
        <v>0</v>
      </c>
    </row>
    <row r="31" spans="1:19" x14ac:dyDescent="0.25">
      <c r="A31" s="71" t="s">
        <v>170</v>
      </c>
      <c r="B31" s="76" t="s">
        <v>13</v>
      </c>
      <c r="C31" s="125"/>
      <c r="D31" s="125"/>
      <c r="E31" s="125"/>
      <c r="F31" s="125">
        <v>0</v>
      </c>
      <c r="G31" s="125">
        <v>0</v>
      </c>
      <c r="H31" s="125">
        <v>0</v>
      </c>
      <c r="I31" s="88">
        <v>0</v>
      </c>
      <c r="J31" s="88">
        <v>0</v>
      </c>
      <c r="K31" s="88">
        <v>0</v>
      </c>
      <c r="L31" s="88">
        <v>0</v>
      </c>
      <c r="M31" s="88">
        <v>0</v>
      </c>
      <c r="N31" s="88">
        <v>0</v>
      </c>
      <c r="O31" s="88">
        <v>0</v>
      </c>
      <c r="P31" s="125">
        <v>0</v>
      </c>
      <c r="Q31" s="125">
        <v>0</v>
      </c>
      <c r="R31" s="125">
        <v>0</v>
      </c>
      <c r="S31" s="125">
        <v>0</v>
      </c>
    </row>
    <row r="32" spans="1:19" x14ac:dyDescent="0.25">
      <c r="A32" s="71" t="s">
        <v>171</v>
      </c>
      <c r="B32" s="76" t="s">
        <v>13</v>
      </c>
      <c r="C32" s="125"/>
      <c r="D32" s="125"/>
      <c r="E32" s="125"/>
      <c r="F32" s="125">
        <v>0</v>
      </c>
      <c r="G32" s="125">
        <v>0</v>
      </c>
      <c r="H32" s="125">
        <v>0</v>
      </c>
      <c r="I32" s="88">
        <v>0</v>
      </c>
      <c r="J32" s="88">
        <v>0</v>
      </c>
      <c r="K32" s="88">
        <v>0</v>
      </c>
      <c r="L32" s="88">
        <v>0</v>
      </c>
      <c r="M32" s="88">
        <v>0</v>
      </c>
      <c r="N32" s="88">
        <v>0</v>
      </c>
      <c r="O32" s="88">
        <v>0</v>
      </c>
      <c r="P32" s="125">
        <v>0</v>
      </c>
      <c r="Q32" s="125">
        <v>0</v>
      </c>
      <c r="R32" s="125">
        <v>0</v>
      </c>
      <c r="S32" s="125">
        <v>0</v>
      </c>
    </row>
    <row r="33" spans="8:8" x14ac:dyDescent="0.25">
      <c r="H33" s="87"/>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opLeftCell="A7" zoomScale="80" zoomScaleNormal="80" workbookViewId="0">
      <selection activeCell="E17" sqref="E17"/>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8" t="s">
        <v>83</v>
      </c>
      <c r="B2" s="108"/>
      <c r="C2" s="108"/>
    </row>
    <row r="3" spans="1:3" x14ac:dyDescent="0.25">
      <c r="A3" s="90" t="s">
        <v>67</v>
      </c>
      <c r="B3" s="20" t="s">
        <v>73</v>
      </c>
      <c r="C3" s="36" t="s">
        <v>183</v>
      </c>
    </row>
    <row r="4" spans="1:3" ht="24" x14ac:dyDescent="0.25">
      <c r="A4" s="107" t="s">
        <v>68</v>
      </c>
      <c r="B4" s="20" t="s">
        <v>57</v>
      </c>
      <c r="C4" s="25" t="s">
        <v>184</v>
      </c>
    </row>
    <row r="5" spans="1:3" x14ac:dyDescent="0.25">
      <c r="A5" s="107"/>
      <c r="B5" s="20" t="s">
        <v>74</v>
      </c>
      <c r="C5" s="34" t="s">
        <v>185</v>
      </c>
    </row>
    <row r="6" spans="1:3" x14ac:dyDescent="0.25">
      <c r="A6" s="107"/>
      <c r="B6" s="20" t="s">
        <v>58</v>
      </c>
      <c r="C6" s="35" t="s">
        <v>185</v>
      </c>
    </row>
    <row r="7" spans="1:3" ht="28.5" customHeight="1" x14ac:dyDescent="0.25">
      <c r="A7" s="107" t="s">
        <v>76</v>
      </c>
      <c r="B7" s="20" t="s">
        <v>59</v>
      </c>
      <c r="C7" s="25" t="s">
        <v>195</v>
      </c>
    </row>
    <row r="8" spans="1:3" ht="96" customHeight="1" x14ac:dyDescent="0.25">
      <c r="A8" s="107"/>
      <c r="B8" s="20" t="s">
        <v>60</v>
      </c>
      <c r="C8" s="35" t="s">
        <v>186</v>
      </c>
    </row>
    <row r="9" spans="1:3" ht="105" x14ac:dyDescent="0.25">
      <c r="A9" s="90" t="s">
        <v>69</v>
      </c>
      <c r="B9" s="20" t="s">
        <v>112</v>
      </c>
      <c r="C9" s="36" t="s">
        <v>187</v>
      </c>
    </row>
    <row r="10" spans="1:3" ht="60" x14ac:dyDescent="0.25">
      <c r="A10" s="90" t="s">
        <v>70</v>
      </c>
      <c r="B10" s="20" t="s">
        <v>107</v>
      </c>
      <c r="C10" s="23" t="s">
        <v>188</v>
      </c>
    </row>
    <row r="11" spans="1:3" x14ac:dyDescent="0.25">
      <c r="A11" s="107" t="s">
        <v>78</v>
      </c>
      <c r="B11" s="20" t="s">
        <v>62</v>
      </c>
      <c r="C11" s="69"/>
    </row>
    <row r="12" spans="1:3" x14ac:dyDescent="0.25">
      <c r="A12" s="107"/>
      <c r="B12" s="20" t="s">
        <v>63</v>
      </c>
      <c r="C12" s="69"/>
    </row>
    <row r="13" spans="1:3" ht="30" x14ac:dyDescent="0.25">
      <c r="A13" s="90" t="s">
        <v>71</v>
      </c>
      <c r="B13" s="20" t="s">
        <v>106</v>
      </c>
      <c r="C13" s="24" t="s">
        <v>189</v>
      </c>
    </row>
    <row r="14" spans="1:3" ht="45" x14ac:dyDescent="0.25">
      <c r="A14" s="90" t="s">
        <v>72</v>
      </c>
      <c r="B14" s="20" t="s">
        <v>108</v>
      </c>
      <c r="C14" s="36" t="s">
        <v>186</v>
      </c>
    </row>
    <row r="15" spans="1:3" ht="45" x14ac:dyDescent="0.25">
      <c r="A15" s="107" t="s">
        <v>77</v>
      </c>
      <c r="B15" s="20" t="s">
        <v>109</v>
      </c>
      <c r="C15" s="40" t="s">
        <v>190</v>
      </c>
    </row>
    <row r="16" spans="1:3" ht="30" x14ac:dyDescent="0.25">
      <c r="A16" s="107"/>
      <c r="B16" s="20" t="s">
        <v>64</v>
      </c>
      <c r="C16" s="26" t="s">
        <v>190</v>
      </c>
    </row>
    <row r="17" spans="1:3" ht="60" x14ac:dyDescent="0.25">
      <c r="A17" s="90" t="s">
        <v>80</v>
      </c>
      <c r="B17" s="20" t="s">
        <v>79</v>
      </c>
      <c r="C17" s="25" t="s">
        <v>191</v>
      </c>
    </row>
    <row r="18" spans="1:3" ht="120" x14ac:dyDescent="0.25">
      <c r="A18" s="90" t="s">
        <v>81</v>
      </c>
      <c r="B18" s="20" t="s">
        <v>110</v>
      </c>
      <c r="C18" s="35" t="s">
        <v>192</v>
      </c>
    </row>
    <row r="19" spans="1:3" ht="60" x14ac:dyDescent="0.25">
      <c r="A19" s="107" t="s">
        <v>82</v>
      </c>
      <c r="B19" s="20" t="s">
        <v>111</v>
      </c>
      <c r="C19" s="32"/>
    </row>
    <row r="20" spans="1:3" x14ac:dyDescent="0.25">
      <c r="A20" s="107"/>
      <c r="B20" s="20" t="s">
        <v>65</v>
      </c>
      <c r="C20" s="32" t="s">
        <v>193</v>
      </c>
    </row>
    <row r="21" spans="1:3" ht="30" x14ac:dyDescent="0.25">
      <c r="A21" s="107"/>
      <c r="B21" s="20" t="s">
        <v>66</v>
      </c>
      <c r="C21" s="35" t="s">
        <v>192</v>
      </c>
    </row>
    <row r="22" spans="1:3" x14ac:dyDescent="0.25">
      <c r="A22" s="91"/>
      <c r="B22" s="20" t="s">
        <v>75</v>
      </c>
      <c r="C22" s="36"/>
    </row>
    <row r="23" spans="1:3" x14ac:dyDescent="0.25">
      <c r="A23" s="91"/>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0" zoomScaleNormal="80" workbookViewId="0">
      <pane xSplit="1" topLeftCell="H1" activePane="topRight" state="frozen"/>
      <selection activeCell="A22" sqref="A22"/>
      <selection pane="topRight" activeCell="N14" sqref="N14"/>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9" t="s">
        <v>27</v>
      </c>
      <c r="B1" s="109"/>
      <c r="C1" s="109"/>
      <c r="D1" s="109"/>
      <c r="E1" s="109"/>
      <c r="F1" s="109"/>
      <c r="G1" s="109"/>
      <c r="H1" s="109"/>
      <c r="I1" s="109"/>
      <c r="J1" s="109"/>
      <c r="K1" s="111" t="s">
        <v>56</v>
      </c>
      <c r="L1" s="112"/>
    </row>
    <row r="2" spans="1:13" ht="23.25" customHeight="1" x14ac:dyDescent="0.25">
      <c r="A2" s="110" t="s">
        <v>28</v>
      </c>
      <c r="B2" s="110"/>
      <c r="C2" s="110"/>
      <c r="D2" s="110"/>
      <c r="E2" s="110"/>
      <c r="F2" s="110"/>
      <c r="G2" s="110"/>
      <c r="H2" s="110"/>
      <c r="I2" s="110"/>
      <c r="J2" s="110"/>
      <c r="K2" s="112"/>
      <c r="L2" s="112"/>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-49.605093969866239</v>
      </c>
      <c r="E8" s="39">
        <f>'Ergebnistabelle gesamt'!$F$9</f>
        <v>1.8216999837414683E-10</v>
      </c>
      <c r="F8" s="39">
        <f>'Ergebnistabelle gesamt'!$F$10</f>
        <v>3.912077114190627E-2</v>
      </c>
      <c r="G8" s="39">
        <f>'Ergebnistabelle gesamt'!$F$11</f>
        <v>5.3467467166691081E-3</v>
      </c>
      <c r="H8" s="39">
        <f>'Ergebnistabelle gesamt'!$F$12</f>
        <v>4.3719572031224313E-3</v>
      </c>
      <c r="I8" s="39">
        <f>'Ergebnistabelle gesamt'!$F$13</f>
        <v>4.8575002329116394E-5</v>
      </c>
      <c r="J8" s="39">
        <f>'Ergebnistabelle gesamt'!$F$14</f>
        <v>90.887415656958567</v>
      </c>
      <c r="K8" s="39">
        <f>'Ergebnistabelle gesamt'!$F$6</f>
        <v>25.030707030133762</v>
      </c>
      <c r="L8" s="39">
        <f>'Ergebnistabelle gesamt'!$F$7</f>
        <v>-74.635801000000001</v>
      </c>
      <c r="M8" s="27"/>
    </row>
    <row r="9" spans="1:13" x14ac:dyDescent="0.25">
      <c r="A9" s="8" t="s">
        <v>22</v>
      </c>
      <c r="B9" s="8" t="s">
        <v>43</v>
      </c>
      <c r="C9" s="9" t="s">
        <v>2</v>
      </c>
      <c r="D9" s="39">
        <f>'Ergebnistabelle gesamt'!$G$8</f>
        <v>0.58906485712595436</v>
      </c>
      <c r="E9" s="39">
        <f>'Ergebnistabelle gesamt'!$G$9</f>
        <v>4.1974403760175636E-12</v>
      </c>
      <c r="F9" s="39">
        <f>'Ergebnistabelle gesamt'!$G$10</f>
        <v>2.5770585258802548E-3</v>
      </c>
      <c r="G9" s="39">
        <f>'Ergebnistabelle gesamt'!$G$11</f>
        <v>6.3268920332904802E-4</v>
      </c>
      <c r="H9" s="39">
        <f>'Ergebnistabelle gesamt'!$G$12</f>
        <v>-8.7906994310479869E-4</v>
      </c>
      <c r="I9" s="39">
        <f>'Ergebnistabelle gesamt'!$G$13</f>
        <v>4.3401457285272811E-8</v>
      </c>
      <c r="J9" s="39">
        <f>'Ergebnistabelle gesamt'!$G$14</f>
        <v>7.9875856334341897</v>
      </c>
      <c r="K9" s="39">
        <f>'Ergebnistabelle gesamt'!$G$6</f>
        <v>0.58906485712595436</v>
      </c>
      <c r="L9" s="39">
        <f>'Ergebnistabelle gesamt'!$G$7</f>
        <v>0</v>
      </c>
      <c r="M9" s="27"/>
    </row>
    <row r="10" spans="1:13" x14ac:dyDescent="0.25">
      <c r="A10" s="8"/>
      <c r="B10" s="8" t="s">
        <v>44</v>
      </c>
      <c r="C10" s="7" t="s">
        <v>3</v>
      </c>
      <c r="D10" s="39">
        <f>'Ergebnistabelle gesamt'!$H$8</f>
        <v>3.534389142755729E-2</v>
      </c>
      <c r="E10" s="39">
        <f>'Ergebnistabelle gesamt'!$H$9</f>
        <v>2.5184642256105386E-13</v>
      </c>
      <c r="F10" s="39">
        <f>'Ergebnistabelle gesamt'!$H$10</f>
        <v>1.5462351155281552E-4</v>
      </c>
      <c r="G10" s="39">
        <f>'Ergebnistabelle gesamt'!$H$11</f>
        <v>3.7961352199742953E-5</v>
      </c>
      <c r="H10" s="39">
        <f>'Ergebnistabelle gesamt'!$H$12</f>
        <v>-5.2744196586287954E-5</v>
      </c>
      <c r="I10" s="39">
        <f>'Ergebnistabelle gesamt'!$H$13</f>
        <v>2.6040874371163702E-9</v>
      </c>
      <c r="J10" s="39">
        <f>'Ergebnistabelle gesamt'!$H$14</f>
        <v>0.4792551380060513</v>
      </c>
      <c r="K10" s="39">
        <f>'Ergebnistabelle gesamt'!$H$6</f>
        <v>3.534389142755729E-2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1.5732026640193742E-4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0.20312581280205341</v>
      </c>
      <c r="E19" s="39">
        <f>'Ergebnistabelle gesamt'!$Q$9</f>
        <v>1.4473932331095053E-12</v>
      </c>
      <c r="F19" s="39">
        <f>'Ergebnistabelle gesamt'!$Q$10</f>
        <v>8.8864087099319131E-4</v>
      </c>
      <c r="G19" s="39">
        <f>'Ergebnistabelle gesamt'!$Q$11</f>
        <v>2.1816869080312036E-4</v>
      </c>
      <c r="H19" s="39">
        <f>'Ergebnistabelle gesamt'!$Q$12</f>
        <v>-3.0312756658786098E-4</v>
      </c>
      <c r="I19" s="39">
        <f>'Ergebnistabelle gesamt'!$Q$13</f>
        <v>1.496601975354234E-8</v>
      </c>
      <c r="J19" s="39">
        <f>'Ergebnistabelle gesamt'!$Q$14</f>
        <v>2.7543398735979943</v>
      </c>
      <c r="K19" s="39">
        <f>'Ergebnistabelle gesamt'!$Q$6</f>
        <v>0.20312581280205341</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63.909771313756771</v>
      </c>
      <c r="E21" s="39">
        <f>'Ergebnistabelle gesamt'!$S$9</f>
        <v>1.2286645296079525E-11</v>
      </c>
      <c r="F21" s="39">
        <f>'Ergebnistabelle gesamt'!$S$10</f>
        <v>7.4878224521548907E-3</v>
      </c>
      <c r="G21" s="39">
        <f>'Ergebnistabelle gesamt'!$S$11</f>
        <v>1.0187042104673541E-3</v>
      </c>
      <c r="H21" s="39">
        <f>'Ergebnistabelle gesamt'!$S$12</f>
        <v>7.1954573941310413E-4</v>
      </c>
      <c r="I21" s="39">
        <f>'Ergebnistabelle gesamt'!$S$13</f>
        <v>4.3041281587922406E-7</v>
      </c>
      <c r="J21" s="39">
        <f>'Ergebnistabelle gesamt'!$S$14</f>
        <v>16.243771200949872</v>
      </c>
      <c r="K21" s="39">
        <f>'Ergebnistabelle gesamt'!$S$6</f>
        <v>1.2470512377567733</v>
      </c>
      <c r="L21" s="39">
        <f>'Ergebnistabelle gesamt'!$S$7</f>
        <v>62.662720075999999</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13" t="s">
        <v>10</v>
      </c>
      <c r="B28" s="41" t="s">
        <v>0</v>
      </c>
      <c r="C28" s="113" t="s">
        <v>29</v>
      </c>
      <c r="D28" s="113" t="s">
        <v>30</v>
      </c>
      <c r="E28" s="113" t="s">
        <v>31</v>
      </c>
      <c r="F28" s="113" t="s">
        <v>129</v>
      </c>
      <c r="G28" s="113" t="s">
        <v>2</v>
      </c>
      <c r="H28" s="113" t="s">
        <v>3</v>
      </c>
      <c r="I28" s="113" t="s">
        <v>14</v>
      </c>
      <c r="J28" s="113" t="s">
        <v>15</v>
      </c>
      <c r="K28" s="113" t="s">
        <v>16</v>
      </c>
      <c r="L28" s="113" t="s">
        <v>17</v>
      </c>
      <c r="M28" s="113" t="s">
        <v>18</v>
      </c>
      <c r="N28" s="113" t="s">
        <v>19</v>
      </c>
      <c r="O28" s="113" t="s">
        <v>20</v>
      </c>
      <c r="P28" s="113" t="s">
        <v>4</v>
      </c>
      <c r="Q28" s="113" t="s">
        <v>5</v>
      </c>
      <c r="R28" s="113" t="s">
        <v>6</v>
      </c>
      <c r="S28" s="113" t="s">
        <v>7</v>
      </c>
      <c r="T28" s="113" t="s">
        <v>145</v>
      </c>
      <c r="U28" s="113" t="s">
        <v>146</v>
      </c>
      <c r="V28" s="113" t="s">
        <v>147</v>
      </c>
    </row>
    <row r="29" spans="1:23" ht="15.75" thickBot="1" x14ac:dyDescent="0.3">
      <c r="A29" s="114"/>
      <c r="B29" s="42" t="s">
        <v>130</v>
      </c>
      <c r="C29" s="114"/>
      <c r="D29" s="114"/>
      <c r="E29" s="114"/>
      <c r="F29" s="114"/>
      <c r="G29" s="114"/>
      <c r="H29" s="114"/>
      <c r="I29" s="114"/>
      <c r="J29" s="114"/>
      <c r="K29" s="114"/>
      <c r="L29" s="114"/>
      <c r="M29" s="114"/>
      <c r="N29" s="114"/>
      <c r="O29" s="114"/>
      <c r="P29" s="114"/>
      <c r="Q29" s="114"/>
      <c r="R29" s="114"/>
      <c r="S29" s="114"/>
      <c r="T29" s="114"/>
      <c r="U29" s="114"/>
      <c r="V29" s="114"/>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25.030707030133762</v>
      </c>
      <c r="G31" s="47">
        <f>'Ergebnistabelle gesamt'!G6</f>
        <v>0.58906485712595436</v>
      </c>
      <c r="H31" s="47">
        <f>'Ergebnistabelle gesamt'!H6</f>
        <v>3.534389142755729E-2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0.20312581280205341</v>
      </c>
      <c r="R31" s="47">
        <f>'Ergebnistabelle gesamt'!R6</f>
        <v>0</v>
      </c>
      <c r="S31" s="47">
        <f>'Ergebnistabelle gesamt'!S6</f>
        <v>1.2470512377567733</v>
      </c>
      <c r="T31" s="47" t="e">
        <f>'Ergebnistabelle gesamt'!#REF!</f>
        <v>#REF!</v>
      </c>
      <c r="U31" s="47" t="e">
        <f>'Ergebnistabelle gesamt'!#REF!</f>
        <v>#REF!</v>
      </c>
      <c r="V31" s="47" t="e">
        <f>'Ergebnistabelle gesamt'!#REF!</f>
        <v>#REF!</v>
      </c>
      <c r="W31" s="83" t="e">
        <f>SUM(T31:V31)</f>
        <v>#REF!</v>
      </c>
    </row>
    <row r="32" spans="1:23" ht="15.75" thickBot="1" x14ac:dyDescent="0.3">
      <c r="A32" s="43" t="s">
        <v>196</v>
      </c>
      <c r="B32" s="45" t="s">
        <v>132</v>
      </c>
      <c r="C32" s="47">
        <f>'Ergebnistabelle gesamt'!C7</f>
        <v>0</v>
      </c>
      <c r="D32" s="47">
        <f>'Ergebnistabelle gesamt'!D7</f>
        <v>0</v>
      </c>
      <c r="E32" s="47">
        <f>'Ergebnistabelle gesamt'!E7</f>
        <v>0</v>
      </c>
      <c r="F32" s="47">
        <f>'Ergebnistabelle gesamt'!F7</f>
        <v>-74.635801000000001</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62.662720075999999</v>
      </c>
      <c r="T32" s="47" t="e">
        <f>'Ergebnistabelle gesamt'!#REF!</f>
        <v>#REF!</v>
      </c>
      <c r="U32" s="47" t="e">
        <f>'Ergebnistabelle gesamt'!#REF!</f>
        <v>#REF!</v>
      </c>
      <c r="V32" s="47" t="e">
        <f>'Ergebnistabelle gesamt'!#REF!</f>
        <v>#REF!</v>
      </c>
      <c r="W32" s="83"/>
    </row>
    <row r="33" spans="1:23" ht="15.75" thickBot="1" x14ac:dyDescent="0.3">
      <c r="A33" s="43" t="s">
        <v>197</v>
      </c>
      <c r="B33" s="45" t="s">
        <v>132</v>
      </c>
      <c r="C33" s="47">
        <f>'Ergebnistabelle gesamt'!C8</f>
        <v>0</v>
      </c>
      <c r="D33" s="47">
        <f>'Ergebnistabelle gesamt'!D8</f>
        <v>0</v>
      </c>
      <c r="E33" s="47">
        <f>'Ergebnistabelle gesamt'!E8</f>
        <v>0</v>
      </c>
      <c r="F33" s="47">
        <f>'Ergebnistabelle gesamt'!F8</f>
        <v>-49.605093969866239</v>
      </c>
      <c r="G33" s="47">
        <f>'Ergebnistabelle gesamt'!G8</f>
        <v>0.58906485712595436</v>
      </c>
      <c r="H33" s="47">
        <f>'Ergebnistabelle gesamt'!H8</f>
        <v>3.534389142755729E-2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0.20312581280205341</v>
      </c>
      <c r="R33" s="47">
        <f>'Ergebnistabelle gesamt'!R8</f>
        <v>0</v>
      </c>
      <c r="S33" s="47">
        <f>'Ergebnistabelle gesamt'!S8</f>
        <v>63.909771313756771</v>
      </c>
      <c r="T33" s="47" t="e">
        <f>'Ergebnistabelle gesamt'!#REF!</f>
        <v>#REF!</v>
      </c>
      <c r="U33" s="47" t="e">
        <f>'Ergebnistabelle gesamt'!#REF!</f>
        <v>#REF!</v>
      </c>
      <c r="V33" s="47" t="e">
        <f>'Ergebnistabelle gesamt'!#REF!</f>
        <v>#REF!</v>
      </c>
      <c r="W33" s="83"/>
    </row>
    <row r="34" spans="1:23" ht="15.75" thickBot="1" x14ac:dyDescent="0.3">
      <c r="A34" s="43" t="s">
        <v>134</v>
      </c>
      <c r="B34" s="45" t="s">
        <v>135</v>
      </c>
      <c r="C34" s="47">
        <f>'Ergebnistabelle gesamt'!C9</f>
        <v>0</v>
      </c>
      <c r="D34" s="47">
        <f>'Ergebnistabelle gesamt'!D9</f>
        <v>0</v>
      </c>
      <c r="E34" s="47">
        <f>'Ergebnistabelle gesamt'!E9</f>
        <v>0</v>
      </c>
      <c r="F34" s="47">
        <f>'Ergebnistabelle gesamt'!F9</f>
        <v>1.8216999837414683E-10</v>
      </c>
      <c r="G34" s="47">
        <f>'Ergebnistabelle gesamt'!G9</f>
        <v>4.1974403760175636E-12</v>
      </c>
      <c r="H34" s="47">
        <f>'Ergebnistabelle gesamt'!H9</f>
        <v>2.5184642256105386E-13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1.4473932331095053E-12</v>
      </c>
      <c r="R34" s="47">
        <f>'Ergebnistabelle gesamt'!R9</f>
        <v>0</v>
      </c>
      <c r="S34" s="47">
        <f>'Ergebnistabelle gesamt'!S9</f>
        <v>1.2286645296079525E-11</v>
      </c>
      <c r="T34" s="47" t="e">
        <f>'Ergebnistabelle gesamt'!#REF!</f>
        <v>#REF!</v>
      </c>
      <c r="U34" s="47" t="e">
        <f>'Ergebnistabelle gesamt'!#REF!</f>
        <v>#REF!</v>
      </c>
      <c r="V34" s="47" t="e">
        <f>'Ergebnistabelle gesamt'!#REF!</f>
        <v>#REF!</v>
      </c>
      <c r="W34" s="83"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3.912077114190627E-2</v>
      </c>
      <c r="G35" s="47">
        <f>'Ergebnistabelle gesamt'!G10</f>
        <v>2.5770585258802548E-3</v>
      </c>
      <c r="H35" s="47">
        <f>'Ergebnistabelle gesamt'!H10</f>
        <v>1.5462351155281552E-4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8.8864087099319131E-4</v>
      </c>
      <c r="R35" s="47">
        <f>'Ergebnistabelle gesamt'!R10</f>
        <v>0</v>
      </c>
      <c r="S35" s="47">
        <f>'Ergebnistabelle gesamt'!S10</f>
        <v>7.4878224521548907E-3</v>
      </c>
      <c r="T35" s="47" t="e">
        <f>'Ergebnistabelle gesamt'!#REF!</f>
        <v>#REF!</v>
      </c>
      <c r="U35" s="47" t="e">
        <f>'Ergebnistabelle gesamt'!#REF!</f>
        <v>#REF!</v>
      </c>
      <c r="V35" s="47" t="e">
        <f>'Ergebnistabelle gesamt'!#REF!</f>
        <v>#REF!</v>
      </c>
      <c r="W35" s="83"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5.3467467166691081E-3</v>
      </c>
      <c r="G36" s="47">
        <f>'Ergebnistabelle gesamt'!G11</f>
        <v>6.3268920332904802E-4</v>
      </c>
      <c r="H36" s="47">
        <f>'Ergebnistabelle gesamt'!H11</f>
        <v>3.7961352199742953E-5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1.5732026640193742E-4</v>
      </c>
      <c r="Q36" s="47">
        <f>'Ergebnistabelle gesamt'!Q11</f>
        <v>2.1816869080312036E-4</v>
      </c>
      <c r="R36" s="47">
        <f>'Ergebnistabelle gesamt'!R11</f>
        <v>0</v>
      </c>
      <c r="S36" s="47">
        <f>'Ergebnistabelle gesamt'!S11</f>
        <v>1.0187042104673541E-3</v>
      </c>
      <c r="T36" s="47" t="e">
        <f>'Ergebnistabelle gesamt'!#REF!</f>
        <v>#REF!</v>
      </c>
      <c r="U36" s="47" t="e">
        <f>'Ergebnistabelle gesamt'!#REF!</f>
        <v>#REF!</v>
      </c>
      <c r="V36" s="47" t="e">
        <f>'Ergebnistabelle gesamt'!#REF!</f>
        <v>#REF!</v>
      </c>
      <c r="W36" s="83"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4.3719572031224313E-3</v>
      </c>
      <c r="G37" s="47">
        <f>'Ergebnistabelle gesamt'!G12</f>
        <v>-8.7906994310479869E-4</v>
      </c>
      <c r="H37" s="47">
        <f>'Ergebnistabelle gesamt'!H12</f>
        <v>-5.2744196586287954E-5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-3.0312756658786098E-4</v>
      </c>
      <c r="R37" s="47">
        <f>'Ergebnistabelle gesamt'!R12</f>
        <v>0</v>
      </c>
      <c r="S37" s="47">
        <f>'Ergebnistabelle gesamt'!S12</f>
        <v>7.1954573941310413E-4</v>
      </c>
      <c r="T37" s="47" t="e">
        <f>'Ergebnistabelle gesamt'!#REF!</f>
        <v>#REF!</v>
      </c>
      <c r="U37" s="47" t="e">
        <f>'Ergebnistabelle gesamt'!#REF!</f>
        <v>#REF!</v>
      </c>
      <c r="V37" s="47" t="e">
        <f>'Ergebnistabelle gesamt'!#REF!</f>
        <v>#REF!</v>
      </c>
      <c r="W37" s="83"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4.8575002329116394E-5</v>
      </c>
      <c r="G38" s="47">
        <f>'Ergebnistabelle gesamt'!G13</f>
        <v>4.3401457285272811E-8</v>
      </c>
      <c r="H38" s="47">
        <f>'Ergebnistabelle gesamt'!H13</f>
        <v>2.6040874371163702E-9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1.496601975354234E-8</v>
      </c>
      <c r="R38" s="47">
        <f>'Ergebnistabelle gesamt'!R13</f>
        <v>0</v>
      </c>
      <c r="S38" s="47">
        <f>'Ergebnistabelle gesamt'!S13</f>
        <v>4.3041281587922406E-7</v>
      </c>
      <c r="T38" s="47" t="e">
        <f>'Ergebnistabelle gesamt'!#REF!</f>
        <v>#REF!</v>
      </c>
      <c r="U38" s="47" t="e">
        <f>'Ergebnistabelle gesamt'!#REF!</f>
        <v>#REF!</v>
      </c>
      <c r="V38" s="47" t="e">
        <f>'Ergebnistabelle gesamt'!#REF!</f>
        <v>#REF!</v>
      </c>
      <c r="W38" s="83"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90.887415656958567</v>
      </c>
      <c r="G39" s="47">
        <f>'Ergebnistabelle gesamt'!G14</f>
        <v>7.9875856334341897</v>
      </c>
      <c r="H39" s="47">
        <f>'Ergebnistabelle gesamt'!H14</f>
        <v>0.4792551380060513</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2.7543398735979943</v>
      </c>
      <c r="R39" s="47">
        <f>'Ergebnistabelle gesamt'!R14</f>
        <v>0</v>
      </c>
      <c r="S39" s="47">
        <f>'Ergebnistabelle gesamt'!S14</f>
        <v>16.243771200949872</v>
      </c>
      <c r="T39" s="47" t="e">
        <f>'Ergebnistabelle gesamt'!#REF!</f>
        <v>#REF!</v>
      </c>
      <c r="U39" s="47" t="e">
        <f>'Ergebnistabelle gesamt'!#REF!</f>
        <v>#REF!</v>
      </c>
      <c r="V39" s="47" t="e">
        <f>'Ergebnistabelle gesamt'!#REF!</f>
        <v>#REF!</v>
      </c>
      <c r="W39" s="83"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R28:R29"/>
    <mergeCell ref="S28:S29"/>
    <mergeCell ref="T28:T29"/>
    <mergeCell ref="U28:U29"/>
    <mergeCell ref="V28:V29"/>
    <mergeCell ref="M28:M29"/>
    <mergeCell ref="N28:N29"/>
    <mergeCell ref="O28:O29"/>
    <mergeCell ref="P28:P29"/>
    <mergeCell ref="Q28:Q29"/>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opLeftCell="A13" zoomScale="80" zoomScaleNormal="80" workbookViewId="0">
      <pane xSplit="1" topLeftCell="B1" activePane="topRight" state="frozen"/>
      <selection activeCell="A7" sqref="A7"/>
      <selection pane="topRight" activeCell="F32" sqref="F32:F41"/>
    </sheetView>
  </sheetViews>
  <sheetFormatPr baseColWidth="10" defaultRowHeight="15" x14ac:dyDescent="0.25"/>
  <cols>
    <col min="1" max="1" width="20.28515625" customWidth="1"/>
    <col min="2" max="2" width="29" customWidth="1"/>
    <col min="4" max="9" width="16.140625" customWidth="1"/>
  </cols>
  <sheetData>
    <row r="1" spans="1:9" x14ac:dyDescent="0.25">
      <c r="A1" s="109" t="s">
        <v>27</v>
      </c>
      <c r="B1" s="109"/>
      <c r="C1" s="109"/>
      <c r="D1" s="109"/>
      <c r="E1" s="109"/>
      <c r="F1" s="109"/>
      <c r="G1" s="109"/>
      <c r="H1" s="109"/>
      <c r="I1" s="109"/>
    </row>
    <row r="2" spans="1:9" x14ac:dyDescent="0.25">
      <c r="A2" s="110" t="s">
        <v>96</v>
      </c>
      <c r="B2" s="110"/>
      <c r="C2" s="110"/>
      <c r="D2" s="110"/>
      <c r="E2" s="110"/>
      <c r="F2" s="110"/>
      <c r="G2" s="110"/>
      <c r="H2" s="110"/>
      <c r="I2" s="110"/>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25.113491036964888</v>
      </c>
      <c r="E8" s="39">
        <f>'Ergebnistabelle gesamt'!$F$16</f>
        <v>710</v>
      </c>
      <c r="F8" s="39">
        <f>'Ergebnistabelle gesamt'!$F$17</f>
        <v>735.11349103696489</v>
      </c>
      <c r="G8" s="39">
        <f>'Ergebnistabelle gesamt'!$F$18</f>
        <v>100.56671588196443</v>
      </c>
      <c r="H8" s="39">
        <f>'Ergebnistabelle gesamt'!$F$19</f>
        <v>0</v>
      </c>
      <c r="I8" s="39">
        <f>'Ergebnistabelle gesamt'!$F$20</f>
        <v>100.56671588196443</v>
      </c>
    </row>
    <row r="9" spans="1:9" s="2" customFormat="1" x14ac:dyDescent="0.25">
      <c r="A9" s="8" t="s">
        <v>22</v>
      </c>
      <c r="B9" s="8" t="s">
        <v>43</v>
      </c>
      <c r="C9" s="4" t="s">
        <v>2</v>
      </c>
      <c r="D9" s="39">
        <f>'Ergebnistabelle gesamt'!$G$15</f>
        <v>0.46097614808806631</v>
      </c>
      <c r="E9" s="39">
        <f>'Ergebnistabelle gesamt'!$G$16</f>
        <v>0</v>
      </c>
      <c r="F9" s="39">
        <f>'Ergebnistabelle gesamt'!$G$17</f>
        <v>0.46097614808806631</v>
      </c>
      <c r="G9" s="39">
        <f>'Ergebnistabelle gesamt'!$G$18</f>
        <v>8.0313525768471319</v>
      </c>
      <c r="H9" s="39">
        <f>'Ergebnistabelle gesamt'!$G$19</f>
        <v>0</v>
      </c>
      <c r="I9" s="39">
        <f>'Ergebnistabelle gesamt'!$G$20</f>
        <v>8.0313525768471319</v>
      </c>
    </row>
    <row r="10" spans="1:9" s="2" customFormat="1" x14ac:dyDescent="0.25">
      <c r="A10" s="8"/>
      <c r="B10" s="8" t="s">
        <v>44</v>
      </c>
      <c r="C10" s="3" t="s">
        <v>3</v>
      </c>
      <c r="D10" s="39">
        <f>'Ergebnistabelle gesamt'!$H$15</f>
        <v>2.7658568885284059E-2</v>
      </c>
      <c r="E10" s="39">
        <f>'Ergebnistabelle gesamt'!$H$16</f>
        <v>0</v>
      </c>
      <c r="F10" s="39">
        <f>'Ergebnistabelle gesamt'!$H$17</f>
        <v>2.7658568885284059E-2</v>
      </c>
      <c r="G10" s="39">
        <f>'Ergebnistabelle gesamt'!$H$18</f>
        <v>0.48188115461082781</v>
      </c>
      <c r="H10" s="39">
        <f>'Ergebnistabelle gesamt'!$H$19</f>
        <v>0</v>
      </c>
      <c r="I10" s="39">
        <f>'Ergebnistabelle gesamt'!$H$20</f>
        <v>0.48188115461082781</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0.83732326982511041</v>
      </c>
      <c r="E18" s="39">
        <f>'Ergebnistabelle gesamt'!$P$16</f>
        <v>0</v>
      </c>
      <c r="F18" s="39">
        <f>'Ergebnistabelle gesamt'!$P$17</f>
        <v>0.83732326982511041</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0.15895729244416099</v>
      </c>
      <c r="E19" s="39">
        <f>'Ergebnistabelle gesamt'!$Q$16</f>
        <v>0</v>
      </c>
      <c r="F19" s="39">
        <f>'Ergebnistabelle gesamt'!$Q$17</f>
        <v>0.15895729244416099</v>
      </c>
      <c r="G19" s="39">
        <f>'Ergebnistabelle gesamt'!$Q$18</f>
        <v>2.7694319230507327</v>
      </c>
      <c r="H19" s="39">
        <f>'Ergebnistabelle gesamt'!$Q$19</f>
        <v>0</v>
      </c>
      <c r="I19" s="39">
        <f>'Ergebnistabelle gesamt'!$Q$20</f>
        <v>2.7694319230507327</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1.9143981125528893</v>
      </c>
      <c r="E21" s="39">
        <f>'Ergebnistabelle gesamt'!$S$16</f>
        <v>0</v>
      </c>
      <c r="F21" s="39">
        <f>'Ergebnistabelle gesamt'!$S$15</f>
        <v>1.9143981125528893</v>
      </c>
      <c r="G21" s="39">
        <f>'Ergebnistabelle gesamt'!$S$18</f>
        <v>16.829766956383352</v>
      </c>
      <c r="H21" s="39">
        <f>'Ergebnistabelle gesamt'!$S$19</f>
        <v>0</v>
      </c>
      <c r="I21" s="39">
        <f>'Ergebnistabelle gesamt'!$S$18</f>
        <v>16.829766956383352</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13" t="s">
        <v>10</v>
      </c>
      <c r="B29" s="41" t="s">
        <v>0</v>
      </c>
      <c r="C29" s="113" t="s">
        <v>29</v>
      </c>
      <c r="D29" s="113" t="s">
        <v>30</v>
      </c>
      <c r="E29" s="113" t="s">
        <v>31</v>
      </c>
      <c r="F29" s="113" t="s">
        <v>129</v>
      </c>
      <c r="G29" s="113" t="s">
        <v>2</v>
      </c>
      <c r="H29" s="113" t="s">
        <v>3</v>
      </c>
      <c r="I29" s="113" t="s">
        <v>14</v>
      </c>
      <c r="J29" s="113" t="s">
        <v>15</v>
      </c>
      <c r="K29" s="113" t="s">
        <v>16</v>
      </c>
      <c r="L29" s="113" t="s">
        <v>17</v>
      </c>
      <c r="M29" s="113" t="s">
        <v>18</v>
      </c>
      <c r="N29" s="113" t="s">
        <v>19</v>
      </c>
      <c r="O29" s="113" t="s">
        <v>20</v>
      </c>
      <c r="P29" s="113" t="s">
        <v>4</v>
      </c>
      <c r="Q29" s="113" t="s">
        <v>5</v>
      </c>
      <c r="R29" s="113" t="s">
        <v>6</v>
      </c>
      <c r="S29" s="113" t="s">
        <v>7</v>
      </c>
      <c r="T29" s="113" t="s">
        <v>145</v>
      </c>
      <c r="U29" s="113" t="s">
        <v>146</v>
      </c>
      <c r="V29" s="113" t="s">
        <v>147</v>
      </c>
    </row>
    <row r="30" spans="1:23" ht="15.75" thickBot="1" x14ac:dyDescent="0.3">
      <c r="A30" s="114"/>
      <c r="B30" s="42" t="s">
        <v>130</v>
      </c>
      <c r="C30" s="114"/>
      <c r="D30" s="114"/>
      <c r="E30" s="114"/>
      <c r="F30" s="114"/>
      <c r="G30" s="114"/>
      <c r="H30" s="114"/>
      <c r="I30" s="114"/>
      <c r="J30" s="114"/>
      <c r="K30" s="114"/>
      <c r="L30" s="114"/>
      <c r="M30" s="114"/>
      <c r="N30" s="114"/>
      <c r="O30" s="114"/>
      <c r="P30" s="114"/>
      <c r="Q30" s="114"/>
      <c r="R30" s="114"/>
      <c r="S30" s="114"/>
      <c r="T30" s="114"/>
      <c r="U30" s="114"/>
      <c r="V30" s="114"/>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25.113491036964888</v>
      </c>
      <c r="G32" s="47">
        <f>'Ergebnistabelle gesamt'!G15</f>
        <v>0.46097614808806631</v>
      </c>
      <c r="H32" s="47">
        <f>'Ergebnistabelle gesamt'!H15</f>
        <v>2.7658568885284059E-2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0.83732326982511041</v>
      </c>
      <c r="Q32" s="47">
        <f>'Ergebnistabelle gesamt'!Q15</f>
        <v>0.15895729244416099</v>
      </c>
      <c r="R32" s="47">
        <f>'Ergebnistabelle gesamt'!R15</f>
        <v>0</v>
      </c>
      <c r="S32" s="47">
        <f>'Ergebnistabelle gesamt'!S15</f>
        <v>1.9143981125528893</v>
      </c>
      <c r="T32" s="47" t="e">
        <f>'Ergebnistabelle gesamt'!#REF!</f>
        <v>#REF!</v>
      </c>
      <c r="U32" s="47" t="e">
        <f>'Ergebnistabelle gesamt'!#REF!</f>
        <v>#REF!</v>
      </c>
      <c r="V32" s="47" t="e">
        <f>'Ergebnistabelle gesamt'!#REF!</f>
        <v>#REF!</v>
      </c>
      <c r="W32" s="83"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710</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83"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735.11349103696489</v>
      </c>
      <c r="G34" s="47">
        <f>'Ergebnistabelle gesamt'!G17</f>
        <v>0.46097614808806631</v>
      </c>
      <c r="H34" s="47">
        <f>'Ergebnistabelle gesamt'!H17</f>
        <v>2.7658568885284059E-2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0.83732326982511041</v>
      </c>
      <c r="Q34" s="47">
        <f>'Ergebnistabelle gesamt'!Q17</f>
        <v>0.15895729244416099</v>
      </c>
      <c r="R34" s="47">
        <f>'Ergebnistabelle gesamt'!R17</f>
        <v>0</v>
      </c>
      <c r="S34" s="47">
        <f>'Ergebnistabelle gesamt'!S17</f>
        <v>1.9143981125528893</v>
      </c>
      <c r="T34" s="47" t="e">
        <f>'Ergebnistabelle gesamt'!#REF!</f>
        <v>#REF!</v>
      </c>
      <c r="U34" s="47" t="e">
        <f>'Ergebnistabelle gesamt'!#REF!</f>
        <v>#REF!</v>
      </c>
      <c r="V34" s="47" t="e">
        <f>'Ergebnistabelle gesamt'!#REF!</f>
        <v>#REF!</v>
      </c>
      <c r="W34" s="83"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100.56671588196443</v>
      </c>
      <c r="G35" s="47">
        <f>'Ergebnistabelle gesamt'!G18</f>
        <v>8.0313525768471319</v>
      </c>
      <c r="H35" s="47">
        <f>'Ergebnistabelle gesamt'!H18</f>
        <v>0.48188115461082781</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14.588256743121589</v>
      </c>
      <c r="Q35" s="47">
        <f>'Ergebnistabelle gesamt'!Q18</f>
        <v>2.7694319230507327</v>
      </c>
      <c r="R35" s="47">
        <f>'Ergebnistabelle gesamt'!R18</f>
        <v>0</v>
      </c>
      <c r="S35" s="47">
        <f>'Ergebnistabelle gesamt'!S18</f>
        <v>16.829766956383352</v>
      </c>
      <c r="T35" s="47" t="e">
        <f>'Ergebnistabelle gesamt'!#REF!</f>
        <v>#REF!</v>
      </c>
      <c r="U35" s="47" t="e">
        <f>'Ergebnistabelle gesamt'!#REF!</f>
        <v>#REF!</v>
      </c>
      <c r="V35" s="47" t="e">
        <f>'Ergebnistabelle gesamt'!#REF!</f>
        <v>#REF!</v>
      </c>
      <c r="W35" s="83"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0</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83"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100.56671588196443</v>
      </c>
      <c r="G37" s="47">
        <f>'Ergebnistabelle gesamt'!G20</f>
        <v>8.0313525768471319</v>
      </c>
      <c r="H37" s="47">
        <f>'Ergebnistabelle gesamt'!H20</f>
        <v>0.48188115461082781</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14.588256743121589</v>
      </c>
      <c r="Q37" s="47">
        <f>'Ergebnistabelle gesamt'!Q20</f>
        <v>2.7694319230507327</v>
      </c>
      <c r="R37" s="47">
        <f>'Ergebnistabelle gesamt'!R20</f>
        <v>0</v>
      </c>
      <c r="S37" s="47">
        <f>'Ergebnistabelle gesamt'!S20</f>
        <v>16.829766956383352</v>
      </c>
      <c r="T37" s="47" t="e">
        <f>'Ergebnistabelle gesamt'!#REF!</f>
        <v>#REF!</v>
      </c>
      <c r="U37" s="47" t="e">
        <f>'Ergebnistabelle gesamt'!#REF!</f>
        <v>#REF!</v>
      </c>
      <c r="V37" s="47" t="e">
        <f>'Ergebnistabelle gesamt'!#REF!</f>
        <v>#REF!</v>
      </c>
      <c r="W37" s="83"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83"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83"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83"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109.72390389332352</v>
      </c>
      <c r="G41" s="47">
        <f>'TabA4 ISOSPAN_GaBi'!G35</f>
        <v>6.7104747927310568E-2</v>
      </c>
      <c r="H41" s="47">
        <f>'TabA4 ISOSPAN_GaBi'!H35</f>
        <v>4.0262848756386412E-3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0.12188996586554637</v>
      </c>
      <c r="Q41" s="47">
        <f>'TabA4 ISOSPAN_GaBi'!Q35</f>
        <v>2.3139568250796688E-2</v>
      </c>
      <c r="R41" s="47">
        <f>'TabA4 ISOSPAN_GaBi'!R35</f>
        <v>0</v>
      </c>
      <c r="S41" s="47">
        <f>'TabA4 ISOSPAN_GaBi'!S35</f>
        <v>1.7425152511258211</v>
      </c>
      <c r="T41" s="47" t="e">
        <f>'TabA4 ISOSPAN_GaBi'!T35</f>
        <v>#REF!</v>
      </c>
      <c r="U41" s="47" t="e">
        <f>'TabA4 ISOSPAN_GaBi'!U35</f>
        <v>#REF!</v>
      </c>
      <c r="V41" s="47" t="e">
        <f>'TabA4 ISOSPAN_GaBi'!V35</f>
        <v>#REF!</v>
      </c>
      <c r="W41" s="83" t="e">
        <f t="shared" si="0"/>
        <v>#REF!</v>
      </c>
    </row>
  </sheetData>
  <mergeCells count="23">
    <mergeCell ref="T29:T30"/>
    <mergeCell ref="U29:U30"/>
    <mergeCell ref="V29:V30"/>
    <mergeCell ref="O29:O30"/>
    <mergeCell ref="P29:P30"/>
    <mergeCell ref="Q29:Q30"/>
    <mergeCell ref="R29:R30"/>
    <mergeCell ref="S29:S30"/>
    <mergeCell ref="J29:J30"/>
    <mergeCell ref="K29:K30"/>
    <mergeCell ref="L29:L30"/>
    <mergeCell ref="M29:M30"/>
    <mergeCell ref="N29:N30"/>
    <mergeCell ref="A1:I1"/>
    <mergeCell ref="A2:I2"/>
    <mergeCell ref="A29:A30"/>
    <mergeCell ref="C29:C30"/>
    <mergeCell ref="D29:D30"/>
    <mergeCell ref="E29:E30"/>
    <mergeCell ref="F29:F30"/>
    <mergeCell ref="G29:G30"/>
    <mergeCell ref="H29:H30"/>
    <mergeCell ref="I29:I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9" t="s">
        <v>27</v>
      </c>
      <c r="B1" s="115"/>
      <c r="C1" s="115"/>
      <c r="D1" s="115"/>
      <c r="E1" s="115"/>
      <c r="F1" s="115"/>
      <c r="G1" s="115"/>
    </row>
    <row r="2" spans="1:7" x14ac:dyDescent="0.25">
      <c r="A2" s="110" t="s">
        <v>97</v>
      </c>
      <c r="B2" s="116"/>
      <c r="C2" s="116"/>
      <c r="D2" s="116"/>
      <c r="E2" s="116"/>
      <c r="F2" s="116"/>
      <c r="G2" s="116"/>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109.72390389332352</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6.7104747927310568E-2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4.0262848756386412E-3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2.3139568250796688E-2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1.7425152511258211</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13" t="s">
        <v>10</v>
      </c>
      <c r="B29" s="41" t="s">
        <v>0</v>
      </c>
      <c r="C29" s="113" t="s">
        <v>29</v>
      </c>
      <c r="D29" s="113" t="s">
        <v>30</v>
      </c>
      <c r="E29" s="113" t="s">
        <v>31</v>
      </c>
      <c r="F29" s="113" t="s">
        <v>129</v>
      </c>
      <c r="G29" s="113" t="s">
        <v>2</v>
      </c>
      <c r="H29" s="113" t="s">
        <v>3</v>
      </c>
      <c r="I29" s="113" t="s">
        <v>14</v>
      </c>
      <c r="J29" s="113" t="s">
        <v>15</v>
      </c>
      <c r="K29" s="113" t="s">
        <v>16</v>
      </c>
      <c r="L29" s="113" t="s">
        <v>17</v>
      </c>
      <c r="M29" s="113" t="s">
        <v>18</v>
      </c>
      <c r="N29" s="113" t="s">
        <v>19</v>
      </c>
      <c r="O29" s="113" t="s">
        <v>20</v>
      </c>
      <c r="P29" s="113" t="s">
        <v>4</v>
      </c>
      <c r="Q29" s="113" t="s">
        <v>5</v>
      </c>
      <c r="R29" s="113" t="s">
        <v>6</v>
      </c>
      <c r="S29" s="113" t="s">
        <v>7</v>
      </c>
      <c r="T29" s="113" t="s">
        <v>145</v>
      </c>
      <c r="U29" s="113" t="s">
        <v>146</v>
      </c>
      <c r="V29" s="113" t="s">
        <v>147</v>
      </c>
    </row>
    <row r="30" spans="1:22" ht="15.75" thickBot="1" x14ac:dyDescent="0.3">
      <c r="A30" s="114"/>
      <c r="B30" s="42" t="s">
        <v>130</v>
      </c>
      <c r="C30" s="114"/>
      <c r="D30" s="114"/>
      <c r="E30" s="114"/>
      <c r="F30" s="114"/>
      <c r="G30" s="114"/>
      <c r="H30" s="114"/>
      <c r="I30" s="114"/>
      <c r="J30" s="114"/>
      <c r="K30" s="114"/>
      <c r="L30" s="114"/>
      <c r="M30" s="114"/>
      <c r="N30" s="114"/>
      <c r="O30" s="114"/>
      <c r="P30" s="114"/>
      <c r="Q30" s="114"/>
      <c r="R30" s="114"/>
      <c r="S30" s="114"/>
      <c r="T30" s="114"/>
      <c r="U30" s="114"/>
      <c r="V30" s="114"/>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0">
        <f>'Ergebnistabelle gesamt'!C21</f>
        <v>0</v>
      </c>
      <c r="D32" s="61">
        <f>'Ergebnistabelle gesamt'!D21</f>
        <v>0</v>
      </c>
      <c r="E32" s="61">
        <f>'Ergebnistabelle gesamt'!E21</f>
        <v>0</v>
      </c>
      <c r="F32" s="61">
        <f>'Ergebnistabelle gesamt'!F21</f>
        <v>0</v>
      </c>
      <c r="G32" s="61">
        <f>'Ergebnistabelle gesamt'!G21</f>
        <v>0</v>
      </c>
      <c r="H32" s="61">
        <f>'Ergebnistabelle gesamt'!H21</f>
        <v>0</v>
      </c>
      <c r="I32" s="61">
        <f>'Ergebnistabelle gesamt'!I21</f>
        <v>0</v>
      </c>
      <c r="J32" s="61">
        <f>'Ergebnistabelle gesamt'!J21</f>
        <v>0</v>
      </c>
      <c r="K32" s="61">
        <f>'Ergebnistabelle gesamt'!K21</f>
        <v>0</v>
      </c>
      <c r="L32" s="61">
        <f>'Ergebnistabelle gesamt'!L21</f>
        <v>0</v>
      </c>
      <c r="M32" s="61">
        <f>'Ergebnistabelle gesamt'!M21</f>
        <v>0</v>
      </c>
      <c r="N32" s="61">
        <f>'Ergebnistabelle gesamt'!N21</f>
        <v>0</v>
      </c>
      <c r="O32" s="61">
        <f>'Ergebnistabelle gesamt'!O21</f>
        <v>0</v>
      </c>
      <c r="P32" s="61">
        <f>'Ergebnistabelle gesamt'!P21</f>
        <v>0</v>
      </c>
      <c r="Q32" s="61">
        <f>'Ergebnistabelle gesamt'!Q21</f>
        <v>0</v>
      </c>
      <c r="R32" s="61">
        <f>'Ergebnistabelle gesamt'!R21</f>
        <v>0</v>
      </c>
      <c r="S32" s="61">
        <f>'Ergebnistabelle gesamt'!S21</f>
        <v>0</v>
      </c>
      <c r="T32" s="61" t="e">
        <f>'Ergebnistabelle gesamt'!#REF!</f>
        <v>#REF!</v>
      </c>
      <c r="U32" s="61" t="e">
        <f>'Ergebnistabelle gesamt'!#REF!</f>
        <v>#REF!</v>
      </c>
      <c r="V32" s="62" t="e">
        <f>'Ergebnistabelle gesamt'!#REF!</f>
        <v>#REF!</v>
      </c>
    </row>
    <row r="33" spans="1:22" ht="15.75" thickBot="1" x14ac:dyDescent="0.3">
      <c r="A33" s="52" t="s">
        <v>159</v>
      </c>
      <c r="B33" s="55" t="s">
        <v>149</v>
      </c>
      <c r="C33" s="63">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4" t="e">
        <f>'Ergebnistabelle gesamt'!#REF!</f>
        <v>#REF!</v>
      </c>
    </row>
    <row r="34" spans="1:22" ht="15.75" thickBot="1" x14ac:dyDescent="0.3">
      <c r="A34" s="43" t="s">
        <v>160</v>
      </c>
      <c r="B34" s="56" t="s">
        <v>149</v>
      </c>
      <c r="C34" s="65">
        <f>'Ergebnistabelle gesamt'!C23</f>
        <v>0</v>
      </c>
      <c r="D34" s="66">
        <f>'Ergebnistabelle gesamt'!D23</f>
        <v>0</v>
      </c>
      <c r="E34" s="66">
        <f>'Ergebnistabelle gesamt'!E23</f>
        <v>0</v>
      </c>
      <c r="F34" s="66">
        <f>'Ergebnistabelle gesamt'!F23</f>
        <v>0</v>
      </c>
      <c r="G34" s="66">
        <f>'Ergebnistabelle gesamt'!G23</f>
        <v>0</v>
      </c>
      <c r="H34" s="66">
        <f>'Ergebnistabelle gesamt'!H23</f>
        <v>0</v>
      </c>
      <c r="I34" s="66">
        <f>'Ergebnistabelle gesamt'!I23</f>
        <v>0</v>
      </c>
      <c r="J34" s="66">
        <f>'Ergebnistabelle gesamt'!J23</f>
        <v>0</v>
      </c>
      <c r="K34" s="66">
        <f>'Ergebnistabelle gesamt'!K23</f>
        <v>0</v>
      </c>
      <c r="L34" s="66">
        <f>'Ergebnistabelle gesamt'!L23</f>
        <v>0</v>
      </c>
      <c r="M34" s="66">
        <f>'Ergebnistabelle gesamt'!M23</f>
        <v>0</v>
      </c>
      <c r="N34" s="66">
        <f>'Ergebnistabelle gesamt'!N23</f>
        <v>0</v>
      </c>
      <c r="O34" s="66">
        <f>'Ergebnistabelle gesamt'!O23</f>
        <v>0</v>
      </c>
      <c r="P34" s="66">
        <f>'Ergebnistabelle gesamt'!P23</f>
        <v>0</v>
      </c>
      <c r="Q34" s="66">
        <f>'Ergebnistabelle gesamt'!Q23</f>
        <v>0</v>
      </c>
      <c r="R34" s="66">
        <f>'Ergebnistabelle gesamt'!R23</f>
        <v>0</v>
      </c>
      <c r="S34" s="66">
        <f>'Ergebnistabelle gesamt'!S23</f>
        <v>0</v>
      </c>
      <c r="T34" s="66" t="e">
        <f>'Ergebnistabelle gesamt'!#REF!</f>
        <v>#REF!</v>
      </c>
      <c r="U34" s="66" t="e">
        <f>'Ergebnistabelle gesamt'!#REF!</f>
        <v>#REF!</v>
      </c>
      <c r="V34" s="67" t="e">
        <f>'Ergebnistabelle gesamt'!#REF!</f>
        <v>#REF!</v>
      </c>
    </row>
    <row r="35" spans="1:22" ht="15.75" thickBot="1" x14ac:dyDescent="0.3">
      <c r="A35" s="43" t="s">
        <v>161</v>
      </c>
      <c r="B35" s="56" t="s">
        <v>172</v>
      </c>
      <c r="C35" s="68">
        <f>'Ergebnistabelle gesamt'!C24</f>
        <v>0</v>
      </c>
      <c r="D35" s="47">
        <f>'Ergebnistabelle gesamt'!D24</f>
        <v>0</v>
      </c>
      <c r="E35" s="47">
        <f>'Ergebnistabelle gesamt'!E24</f>
        <v>0</v>
      </c>
      <c r="F35" s="47">
        <f>'Ergebnistabelle gesamt'!F24</f>
        <v>109.72390389332352</v>
      </c>
      <c r="G35" s="47">
        <f>'Ergebnistabelle gesamt'!G24</f>
        <v>6.7104747927310568E-2</v>
      </c>
      <c r="H35" s="47">
        <f>'Ergebnistabelle gesamt'!H24</f>
        <v>4.0262848756386412E-3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2.3139568250796688E-2</v>
      </c>
      <c r="R35" s="47">
        <f>'Ergebnistabelle gesamt'!R24</f>
        <v>0</v>
      </c>
      <c r="S35" s="47">
        <f>'Ergebnistabelle gesamt'!S24</f>
        <v>1.7425152511258211</v>
      </c>
      <c r="T35" s="47" t="e">
        <f>'Ergebnistabelle gesamt'!#REF!</f>
        <v>#REF!</v>
      </c>
      <c r="U35" s="47" t="e">
        <f>'Ergebnistabelle gesamt'!#REF!</f>
        <v>#REF!</v>
      </c>
      <c r="V35" s="47" t="e">
        <f>'Ergebnistabelle gesamt'!#REF!</f>
        <v>#REF!</v>
      </c>
    </row>
  </sheetData>
  <mergeCells count="23">
    <mergeCell ref="S29:S30"/>
    <mergeCell ref="T29:T30"/>
    <mergeCell ref="U29:U30"/>
    <mergeCell ref="V29:V30"/>
    <mergeCell ref="N29:N30"/>
    <mergeCell ref="O29:O30"/>
    <mergeCell ref="P29:P30"/>
    <mergeCell ref="Q29:Q30"/>
    <mergeCell ref="R29:R30"/>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H1" zoomScale="80" zoomScaleNormal="80" workbookViewId="0">
      <selection activeCell="P31" sqref="P31:S33"/>
    </sheetView>
  </sheetViews>
  <sheetFormatPr baseColWidth="10" defaultRowHeight="15" x14ac:dyDescent="0.25"/>
  <cols>
    <col min="1" max="1" width="24.28515625" customWidth="1"/>
    <col min="2" max="2" width="29.28515625" customWidth="1"/>
    <col min="4" max="6" width="11.42578125" style="6"/>
  </cols>
  <sheetData>
    <row r="1" spans="1:6" x14ac:dyDescent="0.25">
      <c r="A1" s="109" t="s">
        <v>27</v>
      </c>
      <c r="B1" s="115"/>
      <c r="C1" s="115"/>
      <c r="D1" s="115"/>
      <c r="E1" s="115"/>
      <c r="F1" s="115"/>
    </row>
    <row r="2" spans="1:6" x14ac:dyDescent="0.25">
      <c r="A2" s="110" t="s">
        <v>98</v>
      </c>
      <c r="B2" s="116"/>
      <c r="C2" s="116"/>
      <c r="D2" s="116"/>
      <c r="E2" s="116"/>
      <c r="F2" s="116"/>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13" t="s">
        <v>10</v>
      </c>
      <c r="B28" s="41" t="s">
        <v>0</v>
      </c>
      <c r="C28" s="113" t="s">
        <v>29</v>
      </c>
      <c r="D28" s="113" t="s">
        <v>30</v>
      </c>
      <c r="E28" s="113" t="s">
        <v>31</v>
      </c>
      <c r="F28" s="113" t="s">
        <v>129</v>
      </c>
      <c r="G28" s="113" t="s">
        <v>2</v>
      </c>
      <c r="H28" s="113" t="s">
        <v>3</v>
      </c>
      <c r="I28" s="113" t="s">
        <v>14</v>
      </c>
      <c r="J28" s="113" t="s">
        <v>15</v>
      </c>
      <c r="K28" s="113" t="s">
        <v>16</v>
      </c>
      <c r="L28" s="113" t="s">
        <v>17</v>
      </c>
      <c r="M28" s="113" t="s">
        <v>18</v>
      </c>
      <c r="N28" s="113" t="s">
        <v>19</v>
      </c>
      <c r="O28" s="113" t="s">
        <v>20</v>
      </c>
      <c r="P28" s="113" t="s">
        <v>4</v>
      </c>
      <c r="Q28" s="113" t="s">
        <v>5</v>
      </c>
      <c r="R28" s="113" t="s">
        <v>6</v>
      </c>
      <c r="S28" s="113" t="s">
        <v>7</v>
      </c>
      <c r="T28" s="113" t="s">
        <v>145</v>
      </c>
      <c r="U28" s="113" t="s">
        <v>146</v>
      </c>
      <c r="V28" s="113" t="s">
        <v>147</v>
      </c>
    </row>
    <row r="29" spans="1:23" ht="15.75" thickBot="1" x14ac:dyDescent="0.3">
      <c r="A29" s="114"/>
      <c r="B29" s="42" t="s">
        <v>130</v>
      </c>
      <c r="C29" s="114"/>
      <c r="D29" s="114"/>
      <c r="E29" s="114"/>
      <c r="F29" s="114"/>
      <c r="G29" s="114"/>
      <c r="H29" s="114"/>
      <c r="I29" s="114"/>
      <c r="J29" s="114"/>
      <c r="K29" s="114"/>
      <c r="L29" s="114"/>
      <c r="M29" s="114"/>
      <c r="N29" s="114"/>
      <c r="O29" s="114"/>
      <c r="P29" s="114"/>
      <c r="Q29" s="114"/>
      <c r="R29" s="114"/>
      <c r="S29" s="114"/>
      <c r="T29" s="114"/>
      <c r="U29" s="114"/>
      <c r="V29" s="114"/>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s="97" customFormat="1" ht="12.75" thickBot="1" x14ac:dyDescent="0.25">
      <c r="A31" s="92" t="s">
        <v>163</v>
      </c>
      <c r="B31" s="93" t="s">
        <v>11</v>
      </c>
      <c r="C31" s="94">
        <f>'Ergebnistabelle gesamt'!C25</f>
        <v>0</v>
      </c>
      <c r="D31" s="94">
        <f>'Ergebnistabelle gesamt'!D25</f>
        <v>0</v>
      </c>
      <c r="E31" s="94">
        <f>'Ergebnistabelle gesamt'!E25</f>
        <v>0</v>
      </c>
      <c r="F31" s="94">
        <f>'Ergebnistabelle gesamt'!F25</f>
        <v>2.0770413076715635E-2</v>
      </c>
      <c r="G31" s="94">
        <f>'Ergebnistabelle gesamt'!G25</f>
        <v>2.95614651738179E-6</v>
      </c>
      <c r="H31" s="94">
        <f>'Ergebnistabelle gesamt'!H25</f>
        <v>7.0476370212808144E-5</v>
      </c>
      <c r="I31" s="95">
        <f>'Ergebnistabelle gesamt'!I25</f>
        <v>0</v>
      </c>
      <c r="J31" s="95">
        <f>'Ergebnistabelle gesamt'!J25</f>
        <v>0</v>
      </c>
      <c r="K31" s="95">
        <f>'Ergebnistabelle gesamt'!K25</f>
        <v>0</v>
      </c>
      <c r="L31" s="95">
        <f>'Ergebnistabelle gesamt'!L25</f>
        <v>0</v>
      </c>
      <c r="M31" s="95">
        <f>'Ergebnistabelle gesamt'!M25</f>
        <v>0</v>
      </c>
      <c r="N31" s="95">
        <f>'Ergebnistabelle gesamt'!N25</f>
        <v>0</v>
      </c>
      <c r="O31" s="95">
        <f>'Ergebnistabelle gesamt'!O25</f>
        <v>0</v>
      </c>
      <c r="P31" s="104">
        <f>'Ergebnistabelle gesamt'!P25</f>
        <v>6.9538685852755596E-6</v>
      </c>
      <c r="Q31" s="94">
        <f>'Ergebnistabelle gesamt'!Q25</f>
        <v>4.97463374938457E-6</v>
      </c>
      <c r="R31" s="94">
        <f>'Ergebnistabelle gesamt'!R25</f>
        <v>0</v>
      </c>
      <c r="S31" s="94">
        <f>'Ergebnistabelle gesamt'!S25</f>
        <v>1.9949401237548301E-5</v>
      </c>
      <c r="T31" s="94" t="e">
        <f>'Ergebnistabelle gesamt'!#REF!</f>
        <v>#REF!</v>
      </c>
      <c r="U31" s="94" t="e">
        <f>'Ergebnistabelle gesamt'!#REF!</f>
        <v>#REF!</v>
      </c>
      <c r="V31" s="94" t="e">
        <f>'Ergebnistabelle gesamt'!#REF!</f>
        <v>#REF!</v>
      </c>
      <c r="W31" s="96" t="e">
        <f>SUM(T31:V31)</f>
        <v>#REF!</v>
      </c>
    </row>
    <row r="32" spans="1:23" s="97" customFormat="1" ht="12.75" thickBot="1" x14ac:dyDescent="0.25">
      <c r="A32" s="98" t="s">
        <v>165</v>
      </c>
      <c r="B32" s="99" t="s">
        <v>149</v>
      </c>
      <c r="C32" s="94">
        <f>'Ergebnistabelle gesamt'!C26</f>
        <v>0</v>
      </c>
      <c r="D32" s="94">
        <f>'Ergebnistabelle gesamt'!D26</f>
        <v>0</v>
      </c>
      <c r="E32" s="94">
        <f>'Ergebnistabelle gesamt'!E26</f>
        <v>0</v>
      </c>
      <c r="F32" s="94">
        <f>'Ergebnistabelle gesamt'!F26</f>
        <v>3.2177407508169877</v>
      </c>
      <c r="G32" s="94">
        <f>'Ergebnistabelle gesamt'!G26</f>
        <v>8.9313012322487205E-4</v>
      </c>
      <c r="H32" s="94">
        <f>'Ergebnistabelle gesamt'!H26</f>
        <v>7.7622459116966196</v>
      </c>
      <c r="I32" s="100">
        <f>'Ergebnistabelle gesamt'!I26</f>
        <v>0</v>
      </c>
      <c r="J32" s="100">
        <f>'Ergebnistabelle gesamt'!J26</f>
        <v>0</v>
      </c>
      <c r="K32" s="100">
        <f>'Ergebnistabelle gesamt'!K26</f>
        <v>0</v>
      </c>
      <c r="L32" s="100">
        <f>'Ergebnistabelle gesamt'!L26</f>
        <v>0</v>
      </c>
      <c r="M32" s="100">
        <f>'Ergebnistabelle gesamt'!M26</f>
        <v>0</v>
      </c>
      <c r="N32" s="100">
        <f>'Ergebnistabelle gesamt'!N26</f>
        <v>0</v>
      </c>
      <c r="O32" s="100">
        <f>'Ergebnistabelle gesamt'!O26</f>
        <v>0</v>
      </c>
      <c r="P32" s="105">
        <f>'Ergebnistabelle gesamt'!P26</f>
        <v>2.10094779468423E-3</v>
      </c>
      <c r="Q32" s="94">
        <f>'Ergebnistabelle gesamt'!Q26</f>
        <v>1.5029685529665601E-3</v>
      </c>
      <c r="R32" s="94">
        <f>'Ergebnistabelle gesamt'!R26</f>
        <v>0</v>
      </c>
      <c r="S32" s="94">
        <f>'Ergebnistabelle gesamt'!S26</f>
        <v>293.69097129861501</v>
      </c>
      <c r="T32" s="94" t="e">
        <f>'Ergebnistabelle gesamt'!#REF!</f>
        <v>#REF!</v>
      </c>
      <c r="U32" s="94" t="e">
        <f>'Ergebnistabelle gesamt'!#REF!</f>
        <v>#REF!</v>
      </c>
      <c r="V32" s="94" t="e">
        <f>'Ergebnistabelle gesamt'!#REF!</f>
        <v>#REF!</v>
      </c>
      <c r="W32" s="96" t="e">
        <f t="shared" ref="W32:W33" si="0">SUM(T32:V32)</f>
        <v>#REF!</v>
      </c>
    </row>
    <row r="33" spans="1:23" s="97" customFormat="1" ht="12.75" thickBot="1" x14ac:dyDescent="0.25">
      <c r="A33" s="101" t="s">
        <v>166</v>
      </c>
      <c r="B33" s="102" t="s">
        <v>149</v>
      </c>
      <c r="C33" s="94">
        <f>'Ergebnistabelle gesamt'!C27</f>
        <v>0</v>
      </c>
      <c r="D33" s="94">
        <f>'Ergebnistabelle gesamt'!D27</f>
        <v>0</v>
      </c>
      <c r="E33" s="94">
        <f>'Ergebnistabelle gesamt'!E27</f>
        <v>0</v>
      </c>
      <c r="F33" s="94">
        <f>'Ergebnistabelle gesamt'!F27</f>
        <v>8.0347833454207738E-3</v>
      </c>
      <c r="G33" s="94">
        <f>'Ergebnistabelle gesamt'!G27</f>
        <v>1.2967382551557734E-5</v>
      </c>
      <c r="H33" s="94">
        <f>'Ergebnistabelle gesamt'!H27</f>
        <v>3.2872450181054944E-3</v>
      </c>
      <c r="I33" s="103">
        <f>'Ergebnistabelle gesamt'!I27</f>
        <v>0</v>
      </c>
      <c r="J33" s="103">
        <f>'Ergebnistabelle gesamt'!J27</f>
        <v>0</v>
      </c>
      <c r="K33" s="103">
        <f>'Ergebnistabelle gesamt'!K27</f>
        <v>0</v>
      </c>
      <c r="L33" s="103">
        <f>'Ergebnistabelle gesamt'!L27</f>
        <v>0</v>
      </c>
      <c r="M33" s="103">
        <f>'Ergebnistabelle gesamt'!M27</f>
        <v>0</v>
      </c>
      <c r="N33" s="103">
        <f>'Ergebnistabelle gesamt'!N27</f>
        <v>0</v>
      </c>
      <c r="O33" s="103">
        <f>'Ergebnistabelle gesamt'!O27</f>
        <v>0</v>
      </c>
      <c r="P33" s="106">
        <f>'Ergebnistabelle gesamt'!P27</f>
        <v>3.0503722879877013E-5</v>
      </c>
      <c r="Q33" s="94">
        <f>'Ergebnistabelle gesamt'!Q27</f>
        <v>2.182164466573645E-5</v>
      </c>
      <c r="R33" s="94">
        <f>'Ergebnistabelle gesamt'!R27</f>
        <v>0</v>
      </c>
      <c r="S33" s="94">
        <f>'Ergebnistabelle gesamt'!S27</f>
        <v>1.0223956433583713E-3</v>
      </c>
      <c r="T33" s="94" t="e">
        <f>'Ergebnistabelle gesamt'!#REF!</f>
        <v>#REF!</v>
      </c>
      <c r="U33" s="94" t="e">
        <f>'Ergebnistabelle gesamt'!#REF!</f>
        <v>#REF!</v>
      </c>
      <c r="V33" s="94" t="e">
        <f>'Ergebnistabelle gesamt'!#REF!</f>
        <v>#REF!</v>
      </c>
      <c r="W33" s="96" t="e">
        <f t="shared" si="0"/>
        <v>#REF!</v>
      </c>
    </row>
  </sheetData>
  <mergeCells count="23">
    <mergeCell ref="V28:V29"/>
    <mergeCell ref="Q28:Q29"/>
    <mergeCell ref="R28:R29"/>
    <mergeCell ref="S28:S29"/>
    <mergeCell ref="T28:T29"/>
    <mergeCell ref="U28:U29"/>
    <mergeCell ref="L28:L29"/>
    <mergeCell ref="M28:M29"/>
    <mergeCell ref="N28:N29"/>
    <mergeCell ref="O28:O29"/>
    <mergeCell ref="P28:P29"/>
    <mergeCell ref="G28:G29"/>
    <mergeCell ref="H28:H29"/>
    <mergeCell ref="I28:I29"/>
    <mergeCell ref="J28:J29"/>
    <mergeCell ref="K28:K29"/>
    <mergeCell ref="A1:F1"/>
    <mergeCell ref="A2:F2"/>
    <mergeCell ref="A28:A29"/>
    <mergeCell ref="C28:C29"/>
    <mergeCell ref="D28:D29"/>
    <mergeCell ref="E28:E29"/>
    <mergeCell ref="F28:F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20" t="s">
        <v>27</v>
      </c>
      <c r="B1" s="121"/>
      <c r="C1" s="121"/>
      <c r="D1" s="121"/>
      <c r="E1" s="121"/>
      <c r="F1" s="121"/>
      <c r="G1" s="121"/>
      <c r="H1" s="122"/>
    </row>
    <row r="2" spans="1:8" x14ac:dyDescent="0.25">
      <c r="A2" s="117" t="s">
        <v>99</v>
      </c>
      <c r="B2" s="118"/>
      <c r="C2" s="118"/>
      <c r="D2" s="118"/>
      <c r="E2" s="118"/>
      <c r="F2" s="118"/>
      <c r="G2" s="118"/>
      <c r="H2" s="119"/>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13" t="s">
        <v>10</v>
      </c>
      <c r="B28" s="41" t="s">
        <v>0</v>
      </c>
      <c r="C28" s="113" t="s">
        <v>29</v>
      </c>
      <c r="D28" s="113" t="s">
        <v>30</v>
      </c>
      <c r="E28" s="113" t="s">
        <v>31</v>
      </c>
      <c r="F28" s="113" t="s">
        <v>129</v>
      </c>
      <c r="G28" s="113" t="s">
        <v>2</v>
      </c>
      <c r="H28" s="113" t="s">
        <v>3</v>
      </c>
      <c r="I28" s="113" t="s">
        <v>14</v>
      </c>
      <c r="J28" s="113" t="s">
        <v>15</v>
      </c>
      <c r="K28" s="113" t="s">
        <v>16</v>
      </c>
      <c r="L28" s="113" t="s">
        <v>17</v>
      </c>
      <c r="M28" s="113" t="s">
        <v>18</v>
      </c>
      <c r="N28" s="113" t="s">
        <v>19</v>
      </c>
      <c r="O28" s="113" t="s">
        <v>20</v>
      </c>
      <c r="P28" s="113" t="s">
        <v>4</v>
      </c>
      <c r="Q28" s="113" t="s">
        <v>5</v>
      </c>
      <c r="R28" s="113" t="s">
        <v>6</v>
      </c>
      <c r="S28" s="113" t="s">
        <v>7</v>
      </c>
      <c r="T28" s="113" t="s">
        <v>145</v>
      </c>
      <c r="U28" s="113" t="s">
        <v>146</v>
      </c>
      <c r="V28" s="113" t="s">
        <v>147</v>
      </c>
    </row>
    <row r="29" spans="1:23" ht="15.75" thickBot="1" x14ac:dyDescent="0.3">
      <c r="A29" s="114"/>
      <c r="B29" s="42" t="s">
        <v>130</v>
      </c>
      <c r="C29" s="114"/>
      <c r="D29" s="114"/>
      <c r="E29" s="114"/>
      <c r="F29" s="114"/>
      <c r="G29" s="114"/>
      <c r="H29" s="114"/>
      <c r="I29" s="114"/>
      <c r="J29" s="114"/>
      <c r="K29" s="114"/>
      <c r="L29" s="114"/>
      <c r="M29" s="114"/>
      <c r="N29" s="114"/>
      <c r="O29" s="114"/>
      <c r="P29" s="114"/>
      <c r="Q29" s="114"/>
      <c r="R29" s="114"/>
      <c r="S29" s="114"/>
      <c r="T29" s="114"/>
      <c r="U29" s="114"/>
      <c r="V29" s="114"/>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3"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3"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3"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3"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3"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 ref="A2:H2"/>
    <mergeCell ref="A1:H1"/>
    <mergeCell ref="A28:A29"/>
    <mergeCell ref="C28:C29"/>
    <mergeCell ref="D28:D29"/>
    <mergeCell ref="E28:E29"/>
    <mergeCell ref="F28:F29"/>
    <mergeCell ref="G28:G29"/>
    <mergeCell ref="H28:H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2017-09-18T11:51:19Z</dcterms:modified>
</cp:coreProperties>
</file>