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ah Richter\Dropbox\Bau-EPD-GmbH Intern 2\_007 - EPDs -Kunden\011-trm Tiroler Rohre\"/>
    </mc:Choice>
  </mc:AlternateContent>
  <bookViews>
    <workbookView xWindow="0" yWindow="-15" windowWidth="14505" windowHeight="11760" tabRatio="820" activeTab="5"/>
  </bookViews>
  <sheets>
    <sheet name="Allg_Erlaeuterungen" sheetId="20" r:id="rId1"/>
    <sheet name="baubook-import-Erlaeuterung" sheetId="18" r:id="rId2"/>
    <sheet name="baubook-import-zeile" sheetId="21" r:id="rId3"/>
    <sheet name="baubook-Umrechnung-kg" sheetId="17" r:id="rId4"/>
    <sheet name="Export Simapro" sheetId="12" r:id="rId5"/>
    <sheet name="Gesamtüberblick" sheetId="11" r:id="rId6"/>
    <sheet name="EPD-Exporttabelle1" sheetId="13" r:id="rId7"/>
    <sheet name="EPD-Exporttabelle2" sheetId="14" r:id="rId8"/>
    <sheet name="EPD-Exporttabelle3" sheetId="15" r:id="rId9"/>
    <sheet name="EPD-Exporttabelle4" sheetId="16" r:id="rId10"/>
  </sheets>
  <definedNames>
    <definedName name="_GoBack" localSheetId="1">'baubook-import-Erlaeuterung'!#REF!</definedName>
  </definedNames>
  <calcPr calcId="152511"/>
</workbook>
</file>

<file path=xl/calcChain.xml><?xml version="1.0" encoding="utf-8"?>
<calcChain xmlns="http://schemas.openxmlformats.org/spreadsheetml/2006/main">
  <c r="J4" i="17" l="1"/>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<sst xmlns="http://schemas.openxmlformats.org/spreadsheetml/2006/main" count="644" uniqueCount="312">
  <si>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</si>
  <si>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</si>
  <si>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</si>
  <si>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</si>
  <si>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</si>
  <si>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</si>
  <si>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</si>
  <si>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</si>
  <si>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</si>
  <si>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</si>
  <si>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</si>
  <si>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</si>
  <si>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</si>
  <si>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</si>
  <si>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</si>
  <si>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</si>
  <si>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</si>
  <si>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</si>
  <si>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</si>
  <si>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</si>
  <si>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</si>
  <si>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</si>
  <si>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</si>
  <si>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</si>
  <si>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</si>
  <si>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</si>
  <si>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</si>
  <si>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</si>
  <si>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</si>
  <si>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</si>
  <si>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</si>
  <si>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</si>
  <si>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</si>
  <si>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</si>
  <si>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</si>
  <si>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</si>
  <si>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</si>
  <si>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</si>
  <si>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</si>
  <si>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</si>
  <si>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</si>
  <si>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</si>
  <si>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</si>
  <si>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</si>
  <si>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</si>
  <si>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</si>
  <si>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</si>
  <si>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</si>
  <si>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</si>
  <si>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</si>
  <si>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</si>
  <si>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</si>
  <si>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</si>
  <si>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</si>
  <si>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</si>
  <si>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</si>
  <si>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</si>
  <si>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</si>
  <si>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</si>
  <si>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</si>
  <si>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</si>
  <si>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</si>
  <si>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</si>
  <si>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</si>
  <si>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</si>
  <si>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</si>
  <si>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</si>
  <si>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</si>
  <si>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</si>
  <si>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</si>
  <si>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</si>
  <si>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</si>
  <si>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</si>
  <si>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</si>
  <si>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</si>
  <si>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</si>
  <si>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</si>
  <si>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</si>
  <si>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</si>
  <si>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</si>
  <si>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</si>
  <si>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</si>
  <si>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</si>
  <si>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</si>
  <si>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</si>
  <si>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</si>
  <si>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</si>
  <si>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</si>
  <si>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</si>
  <si>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</si>
  <si>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</si>
  <si>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</si>
  <si>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</si>
  <si>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</si>
  <si>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</si>
  <si>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</si>
  <si>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</si>
  <si>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</si>
  <si>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</si>
  <si>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</si>
  <si>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1 m2 Holzspan-Mantelstein "Isospan S 36,5/16,5 PUR" (np 2016, RER) A1-A3 (of project Bauteile IBO 2016)</t>
  </si>
  <si>
    <t xml:space="preserve">Product 2: </t>
  </si>
  <si>
    <t>1 m2 Holzspan-Mantelstein "Isospan S 36,5/16,5 PUR" (np 2016, RER) A4 (of project Bauteile IBO 2016)</t>
  </si>
  <si>
    <t xml:space="preserve">Product 3: </t>
  </si>
  <si>
    <t>1 m2 Holzspan-Mantelstein "Isospan S 36,5/16,5 PUR" (np 2016, RER) A5 (of project Bauteile IBO 2016)</t>
  </si>
  <si>
    <t xml:space="preserve">Product 4: </t>
  </si>
  <si>
    <t>1 m2 Holzspan-Mantelstein "Isospan S 36,5/16,5 PUR" (np 2016, RER) C1 (of project Bauteile IBO 2016)</t>
  </si>
  <si>
    <t xml:space="preserve">Product 5: </t>
  </si>
  <si>
    <t>1 m2 Holzspan-Mantelstein "Isospan S 36,5/16,5 PUR" (np 2016, RER) C2 (of project Bauteile IBO 2016)</t>
  </si>
  <si>
    <t xml:space="preserve">Product 6: </t>
  </si>
  <si>
    <t>1 m2 Holzspan-Mantelstein "Isospan S 36,5/16,5 PUR" (np 2016, RER) C4 (of project Bauteile IBO 2016)</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</si>
  <si>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</si>
  <si>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</si>
  <si>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</si>
  <si>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</si>
  <si>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</si>
  <si>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</si>
  <si>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</si>
  <si>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</si>
  <si>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</si>
  <si>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</si>
  <si>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</si>
  <si>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</si>
  <si>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</si>
  <si>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</si>
  <si>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</si>
  <si>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</si>
  <si>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</si>
  <si>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</si>
  <si>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</si>
  <si>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</si>
  <si>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</si>
  <si>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</si>
  <si>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</si>
  <si>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</si>
  <si>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</si>
  <si>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</si>
  <si>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</si>
  <si>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</si>
  <si>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</si>
  <si>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</si>
  <si>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</si>
  <si>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</si>
  <si>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</si>
  <si>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</si>
  <si>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</si>
  <si>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</si>
  <si>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</si>
  <si>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</si>
  <si>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</si>
  <si>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</si>
  <si>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</si>
  <si>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</si>
  <si>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</si>
  <si>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</si>
  <si>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</si>
  <si>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</si>
  <si>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</si>
  <si>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</si>
  <si>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</si>
  <si>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</si>
  <si>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</si>
  <si>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</si>
  <si>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</si>
  <si>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</si>
  <si>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</si>
  <si>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</si>
  <si>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</si>
  <si>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</si>
  <si>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</si>
  <si>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</si>
  <si>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</si>
  <si>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</si>
  <si>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</si>
  <si>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</si>
  <si>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</si>
  <si>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</si>
  <si>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</si>
  <si>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Bespielfirma</t>
  </si>
  <si>
    <t>Beispielprodukt</t>
  </si>
  <si>
    <t>GWP P A1</t>
  </si>
  <si>
    <t>GWPC A1</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</si>
  <si>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</si>
  <si>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</si>
  <si>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</si>
  <si>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</si>
  <si>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</si>
  <si>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</si>
  <si>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</si>
  <si>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</si>
  <si>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</si>
  <si>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</si>
  <si>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</si>
  <si>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</si>
  <si>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</si>
  <si>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</si>
  <si>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</si>
  <si>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</si>
  <si>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</si>
  <si>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</si>
  <si>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</si>
  <si>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</si>
  <si>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</si>
  <si>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</si>
  <si>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</si>
  <si>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</si>
  <si>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P A2</t>
  </si>
  <si>
    <t>GWPC A2</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</si>
  <si>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</si>
  <si>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</si>
  <si>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</si>
  <si>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</si>
  <si>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</si>
  <si>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</si>
  <si>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</si>
  <si>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</si>
  <si>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</si>
  <si>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</si>
  <si>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</si>
  <si>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</si>
  <si>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</si>
  <si>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</si>
  <si>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</si>
  <si>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</si>
  <si>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</si>
  <si>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</si>
  <si>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</si>
  <si>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</si>
  <si>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</si>
  <si>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</si>
  <si>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</si>
  <si>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</si>
  <si>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P A3</t>
  </si>
  <si>
    <t>GWPC A3</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</si>
  <si>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</si>
  <si>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</si>
  <si>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</si>
  <si>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</si>
  <si>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</si>
  <si>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</si>
  <si>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</si>
  <si>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</si>
  <si>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</si>
  <si>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</si>
  <si>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</si>
  <si>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</si>
  <si>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</si>
  <si>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</si>
  <si>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</si>
  <si>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</si>
  <si>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</si>
  <si>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</si>
  <si>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</si>
  <si>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</si>
  <si>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</si>
  <si>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</si>
  <si>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</si>
  <si>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</si>
  <si>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</si>
  <si>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GWP P A1-3</t>
  </si>
  <si>
    <t>GWP P A4</t>
  </si>
  <si>
    <t>GWPC A4</t>
  </si>
  <si>
    <t>GWP P A5</t>
  </si>
  <si>
    <t>GWPC A5</t>
  </si>
  <si>
    <t>GWP P B1</t>
  </si>
  <si>
    <t>GWPC B1</t>
  </si>
  <si>
    <t>GWP P B2</t>
  </si>
  <si>
    <t>GWPC B2</t>
  </si>
  <si>
    <t>GWP P B3</t>
  </si>
  <si>
    <t>GWPC B3</t>
  </si>
  <si>
    <t>GWP P B4</t>
  </si>
  <si>
    <t>GWPC B4</t>
  </si>
  <si>
    <t>GWP P B5</t>
  </si>
  <si>
    <t>GWPC B5</t>
  </si>
  <si>
    <t>GWP P B6</t>
  </si>
  <si>
    <t>GWPC B6</t>
  </si>
  <si>
    <t>GWP P B7</t>
  </si>
  <si>
    <t>GWPC B7</t>
  </si>
  <si>
    <t>GWP P C1</t>
  </si>
  <si>
    <t>GWPC C1</t>
  </si>
  <si>
    <t>GWP P C2</t>
  </si>
  <si>
    <t>GWPC C2</t>
  </si>
  <si>
    <t>GWP P C3</t>
  </si>
  <si>
    <t>GWPC C3</t>
  </si>
  <si>
    <t>GWP P C4</t>
  </si>
  <si>
    <t>GWPC C4</t>
  </si>
  <si>
    <t>GWP P D/A5</t>
  </si>
  <si>
    <t>GWPC D/A5</t>
  </si>
  <si>
    <t>GWP P D/C3</t>
  </si>
  <si>
    <t>GWPC D/C3</t>
  </si>
  <si>
    <t>GWP P D/C4</t>
  </si>
  <si>
    <t>GWPC D/C4</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</si>
  <si>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</si>
  <si>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</si>
  <si>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</si>
  <si>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</si>
  <si>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</si>
  <si>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</si>
  <si>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</si>
  <si>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</si>
  <si>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GWP C A1-3</t>
  </si>
  <si>
    <t>PERT A1</t>
  </si>
  <si>
    <t>PERT A2</t>
  </si>
  <si>
    <t>PERT A3</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</si>
  <si>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</si>
  <si>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</si>
  <si>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</si>
  <si>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</si>
  <si>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</si>
  <si>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INA</t>
  </si>
  <si>
    <t>*) Prinzipiell besteht die Möglichkeit die Pfähle zu rezyklieren. Derzeit wird das aber aus wirtschaftlichen Gründen nicht durchgeführt.</t>
  </si>
  <si>
    <t>INA: Indicator not assessed, GaBi Software weist für ecoinvent 3.3 Hintergrunddaten keine Abfälle aus.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</si>
</sst>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E+00"/>
    <numFmt numFmtId="166" formatCode="0.0000"/>
    <numFmt numFmtId="167" formatCode="00.0"/>
    <numFmt numFmtId="168" formatCode="000"/>
  </numFmts>
  <fonts count="2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s>
  <fills count="12">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s>
  <cellStyleXfs count="5">
    <xf numFmtId="0" fontId="0" fillId="0" borderId="0"/>
    <xf numFmtId="0" fontId="2" fillId="0" borderId="0"/>
    <xf numFmtId="0" fontId="2" fillId="0" borderId="0"/>
    <xf numFmtId="0" fontId="16" fillId="0" borderId="0"/>
    <xf numFmtId="0" fontId="20" fillId="0" borderId="0"/>
  </cellStyleXfs>
  <cellXfs count="131">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2" fontId="1" fillId="0" borderId="3" xfId="0" applyNumberFormat="1" applyFont="1" applyBorder="1" applyAlignment="1">
      <alignment horizontal="center" vertical="center" wrapText="1"/>
    </xf>
    <xf numFmtId="166" fontId="1" fillId="0" borderId="3" xfId="0" applyNumberFormat="1" applyFont="1" applyBorder="1" applyAlignment="1">
      <alignment horizontal="center" vertical="center"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167" fontId="0" fillId="0" borderId="1" xfId="0" applyNumberFormat="1" applyFont="1" applyBorder="1" applyAlignment="1">
      <alignment horizontal="center" vertical="center"/>
    </xf>
    <xf numFmtId="11" fontId="0" fillId="0" borderId="1" xfId="0" applyNumberFormat="1" applyFont="1" applyBorder="1" applyAlignment="1">
      <alignment horizontal="center" vertical="center"/>
    </xf>
    <xf numFmtId="11" fontId="0" fillId="0" borderId="1" xfId="0" applyNumberFormat="1" applyFont="1" applyBorder="1" applyAlignment="1">
      <alignment horizontal="center"/>
    </xf>
    <xf numFmtId="168" fontId="0" fillId="0" borderId="1" xfId="0" applyNumberFormat="1" applyFont="1" applyBorder="1" applyAlignment="1">
      <alignment horizontal="center"/>
    </xf>
    <xf numFmtId="2" fontId="0" fillId="0" borderId="1" xfId="0" applyNumberFormat="1" applyFont="1" applyBorder="1" applyAlignment="1">
      <alignment horizontal="center" vertical="center"/>
    </xf>
    <xf numFmtId="167" fontId="0" fillId="0" borderId="1" xfId="0" applyNumberFormat="1" applyFont="1" applyBorder="1" applyAlignment="1">
      <alignment horizontal="center"/>
    </xf>
    <xf numFmtId="164"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68" fontId="0" fillId="0" borderId="1" xfId="0" applyNumberFormat="1" applyFont="1" applyBorder="1" applyAlignment="1">
      <alignment horizontal="center" vertical="center"/>
    </xf>
    <xf numFmtId="3" fontId="0" fillId="0" borderId="1" xfId="0" applyNumberFormat="1" applyFont="1" applyBorder="1" applyAlignment="1">
      <alignment horizontal="center" vertical="center"/>
    </xf>
    <xf numFmtId="167" fontId="0" fillId="0" borderId="0" xfId="0" applyNumberFormat="1" applyAlignment="1">
      <alignment horizontal="center"/>
    </xf>
  </cellXfs>
  <cellStyles count="5">
    <cellStyle name="Standard" xfId="0" builtinId="0"/>
    <cellStyle name="Standard 2" xfId="1"/>
    <cellStyle name="Standard 2 2" xfId="2"/>
    <cellStyle name="Standard 3" xfId="4"/>
    <cellStyle name="Standard_baubook-import-zeile"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285750</xdr:colOff>
      <xdr:row>0</xdr:row>
      <xdr:rowOff>81643</xdr:rowOff>
    </xdr:from>
    <xdr:to>
      <xdr:col>12</xdr:col>
      <xdr:colOff>312964</xdr:colOff>
      <xdr:row>21</xdr:row>
      <xdr:rowOff>81643</xdr:rowOff>
    </xdr:to>
    <xdr:sp macro="" textlink="">
      <xdr:nvSpPr>
        <xdr:cNvPr id="2" name="Textfeld 1"/>
        <xdr:cNvSpPr txBox="1"/>
      </xdr:nvSpPr>
      <xdr:spPr>
        <a:xfrm>
          <a:off x="1047750" y="81643"/>
          <a:ext cx="8409214" cy="400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3200">
              <a:solidFill>
                <a:srgbClr val="FF0000"/>
              </a:solidFill>
            </a:rPr>
            <a:t>Für TRM nicht relevant, wurde mit GaBi Software berechnet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B5"/>
  <sheetViews>
    <sheetView workbookViewId="0">
      <selection activeCell="K6" sqref="K6"/>
    </sheetView>
  </sheetViews>
  <sheetFormatPr baseColWidth="10" defaultRowHeight="15" x14ac:dyDescent="0.25"/>
  <sheetData>
    <row r="2" spans="1:2" x14ac:dyDescent="0.25">
      <c r="A2" s="84"/>
      <c r="B2" t="s">
        <v>292</v>
      </c>
    </row>
    <row r="3" spans="1:2" x14ac:dyDescent="0.25">
      <c r="A3" s="101"/>
      <c r="B3" t="s">
        <v>307</v>
      </c>
    </row>
    <row r="4" spans="1:2" x14ac:dyDescent="0.25">
      <c r="A4" s="83"/>
      <c r="B4" t="s">
        <v>308</v>
      </c>
    </row>
    <row r="5" spans="1:2" x14ac:dyDescent="0.25">
      <c r="A5" s="85"/>
      <c r="B5" t="s">
        <v>293</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
  <sheetViews>
    <sheetView workbookViewId="0">
      <selection activeCell="R21" sqref="R21"/>
    </sheetView>
  </sheetViews>
  <sheetFormatPr baseColWidth="10" defaultRowHeight="15" x14ac:dyDescent="0.25"/>
  <cols>
    <col min="1" max="1" width="9" customWidth="1"/>
    <col min="2" max="2" width="7.140625" customWidth="1"/>
    <col min="3" max="17" width="7.5703125" customWidth="1"/>
  </cols>
  <sheetData>
    <row r="1" spans="1:17" x14ac:dyDescent="0.25">
      <c r="A1" s="8" t="s">
        <v>65</v>
      </c>
      <c r="L1" s="8"/>
    </row>
    <row r="2" spans="1:17" ht="15.75" thickBot="1" x14ac:dyDescent="0.3">
      <c r="F2" s="8" t="s">
        <v>66</v>
      </c>
      <c r="Q2" s="8" t="s">
        <v>67</v>
      </c>
    </row>
    <row r="3" spans="1:17"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75" thickBot="1" x14ac:dyDescent="0.3">
      <c r="A4" s="12" t="s">
        <v>53</v>
      </c>
      <c r="B4" s="13" t="s">
        <v>8</v>
      </c>
      <c r="C4" s="1">
        <f>Gesamtüberblick!F28</f>
        <v>0</v>
      </c>
      <c r="D4" s="1">
        <f>Gesamtüberblick!G28</f>
        <v>0</v>
      </c>
      <c r="E4" s="1">
        <f>Gesamtüberblick!H28</f>
        <v>0</v>
      </c>
      <c r="F4" s="1">
        <f>Gesamtüberblick!I28</f>
        <v>0</v>
      </c>
      <c r="G4" s="1">
        <f>Gesamtüberblick!J28</f>
        <v>0</v>
      </c>
      <c r="H4" s="1">
        <f>Gesamtüberblick!K28</f>
        <v>0</v>
      </c>
      <c r="I4" s="1">
        <f>Gesamtüberblick!L28</f>
        <v>0</v>
      </c>
      <c r="J4" s="1">
        <f>Gesamtüberblick!M28</f>
        <v>0</v>
      </c>
      <c r="K4" s="1">
        <f>Gesamtüberblick!N28</f>
        <v>0</v>
      </c>
      <c r="L4" s="1">
        <f>Gesamtüberblick!O28</f>
        <v>0</v>
      </c>
      <c r="M4" s="1">
        <f>Gesamtüberblick!P28</f>
        <v>0</v>
      </c>
      <c r="N4" s="1">
        <f>Gesamtüberblick!Q28</f>
        <v>0</v>
      </c>
      <c r="O4" s="1">
        <f>Gesamtüberblick!R28</f>
        <v>0</v>
      </c>
      <c r="P4" s="1">
        <f>Gesamtüberblick!S28</f>
        <v>0</v>
      </c>
      <c r="Q4" s="1">
        <f>Gesamtüberblick!T28</f>
        <v>0</v>
      </c>
    </row>
    <row r="5" spans="1:17" ht="15.75" thickBot="1" x14ac:dyDescent="0.3">
      <c r="A5" s="12" t="s">
        <v>54</v>
      </c>
      <c r="B5" s="13" t="s">
        <v>8</v>
      </c>
      <c r="C5" s="1">
        <f>Gesamtüberblick!F29</f>
        <v>0</v>
      </c>
      <c r="D5" s="1">
        <f>Gesamtüberblick!G29</f>
        <v>0</v>
      </c>
      <c r="E5" s="1">
        <f>Gesamtüberblick!H29</f>
        <v>0</v>
      </c>
      <c r="F5" s="1">
        <f>Gesamtüberblick!I29</f>
        <v>0</v>
      </c>
      <c r="G5" s="1">
        <f>Gesamtüberblick!J29</f>
        <v>0</v>
      </c>
      <c r="H5" s="1">
        <f>Gesamtüberblick!K29</f>
        <v>0</v>
      </c>
      <c r="I5" s="1">
        <f>Gesamtüberblick!L29</f>
        <v>0</v>
      </c>
      <c r="J5" s="1">
        <f>Gesamtüberblick!M29</f>
        <v>0</v>
      </c>
      <c r="K5" s="1">
        <f>Gesamtüberblick!N29</f>
        <v>0</v>
      </c>
      <c r="L5" s="1">
        <f>Gesamtüberblick!O29</f>
        <v>0</v>
      </c>
      <c r="M5" s="1">
        <f>Gesamtüberblick!P29</f>
        <v>0</v>
      </c>
      <c r="N5" s="1">
        <f>Gesamtüberblick!Q29</f>
        <v>0</v>
      </c>
      <c r="O5" s="1">
        <f>Gesamtüberblick!R29</f>
        <v>0</v>
      </c>
      <c r="P5" s="1">
        <f>Gesamtüberblick!S29</f>
        <v>0</v>
      </c>
      <c r="Q5" s="1">
        <f>Gesamtüberblick!T29</f>
        <v>0</v>
      </c>
    </row>
    <row r="6" spans="1:17" ht="15.75" thickBot="1" x14ac:dyDescent="0.3">
      <c r="A6" s="12" t="s">
        <v>55</v>
      </c>
      <c r="B6" s="13" t="s">
        <v>8</v>
      </c>
      <c r="C6" s="1">
        <f>Gesamtüberblick!F30</f>
        <v>0</v>
      </c>
      <c r="D6" s="1">
        <f>Gesamtüberblick!G30</f>
        <v>0</v>
      </c>
      <c r="E6" s="1">
        <f>Gesamtüberblick!H30</f>
        <v>0</v>
      </c>
      <c r="F6" s="1">
        <f>Gesamtüberblick!I30</f>
        <v>0</v>
      </c>
      <c r="G6" s="1">
        <f>Gesamtüberblick!J30</f>
        <v>0</v>
      </c>
      <c r="H6" s="1">
        <f>Gesamtüberblick!K30</f>
        <v>0</v>
      </c>
      <c r="I6" s="1">
        <f>Gesamtüberblick!L30</f>
        <v>0</v>
      </c>
      <c r="J6" s="1">
        <f>Gesamtüberblick!M30</f>
        <v>0</v>
      </c>
      <c r="K6" s="1">
        <f>Gesamtüberblick!N30</f>
        <v>0</v>
      </c>
      <c r="L6" s="1">
        <f>Gesamtüberblick!O30</f>
        <v>0</v>
      </c>
      <c r="M6" s="1">
        <f>Gesamtüberblick!P30</f>
        <v>0</v>
      </c>
      <c r="N6" s="1">
        <f>Gesamtüberblick!Q30</f>
        <v>0</v>
      </c>
      <c r="O6" s="1">
        <f>Gesamtüberblick!R30</f>
        <v>0</v>
      </c>
      <c r="P6" s="1">
        <f>Gesamtüberblick!S30</f>
        <v>0</v>
      </c>
      <c r="Q6" s="1">
        <f>Gesamtüberblick!T30</f>
        <v>0</v>
      </c>
    </row>
    <row r="7" spans="1:17" ht="15.75" thickBot="1" x14ac:dyDescent="0.3">
      <c r="A7" s="12" t="s">
        <v>56</v>
      </c>
      <c r="B7" s="13" t="s">
        <v>9</v>
      </c>
      <c r="C7" s="1">
        <f>Gesamtüberblick!F31</f>
        <v>0</v>
      </c>
      <c r="D7" s="1">
        <f>Gesamtüberblick!G31</f>
        <v>0</v>
      </c>
      <c r="E7" s="1">
        <f>Gesamtüberblick!H31</f>
        <v>0</v>
      </c>
      <c r="F7" s="1">
        <f>Gesamtüberblick!I31</f>
        <v>0</v>
      </c>
      <c r="G7" s="1">
        <f>Gesamtüberblick!J31</f>
        <v>0</v>
      </c>
      <c r="H7" s="1">
        <f>Gesamtüberblick!K31</f>
        <v>0</v>
      </c>
      <c r="I7" s="1">
        <f>Gesamtüberblick!L31</f>
        <v>0</v>
      </c>
      <c r="J7" s="1">
        <f>Gesamtüberblick!M31</f>
        <v>0</v>
      </c>
      <c r="K7" s="1">
        <f>Gesamtüberblick!N31</f>
        <v>0</v>
      </c>
      <c r="L7" s="1">
        <f>Gesamtüberblick!O31</f>
        <v>0</v>
      </c>
      <c r="M7" s="1">
        <f>Gesamtüberblick!P31</f>
        <v>0</v>
      </c>
      <c r="N7" s="1">
        <f>Gesamtüberblick!Q31</f>
        <v>0</v>
      </c>
      <c r="O7" s="1">
        <f>Gesamtüberblick!R31</f>
        <v>0</v>
      </c>
      <c r="P7" s="1">
        <f>Gesamtüberblick!S31</f>
        <v>0</v>
      </c>
      <c r="Q7" s="1">
        <f>Gesamtüberblick!T31</f>
        <v>0</v>
      </c>
    </row>
    <row r="8" spans="1:17" ht="15.75" thickBot="1" x14ac:dyDescent="0.3">
      <c r="A8" s="12" t="s">
        <v>57</v>
      </c>
      <c r="B8" s="13" t="s">
        <v>9</v>
      </c>
      <c r="C8" s="1">
        <f>Gesamtüberblick!F32</f>
        <v>0</v>
      </c>
      <c r="D8" s="1">
        <f>Gesamtüberblick!G32</f>
        <v>0</v>
      </c>
      <c r="E8" s="1">
        <f>Gesamtüberblick!H32</f>
        <v>0</v>
      </c>
      <c r="F8" s="1">
        <f>Gesamtüberblick!I32</f>
        <v>0</v>
      </c>
      <c r="G8" s="1">
        <f>Gesamtüberblick!J32</f>
        <v>0</v>
      </c>
      <c r="H8" s="1">
        <f>Gesamtüberblick!K32</f>
        <v>0</v>
      </c>
      <c r="I8" s="1">
        <f>Gesamtüberblick!L32</f>
        <v>0</v>
      </c>
      <c r="J8" s="1">
        <f>Gesamtüberblick!M32</f>
        <v>0</v>
      </c>
      <c r="K8" s="1">
        <f>Gesamtüberblick!N32</f>
        <v>0</v>
      </c>
      <c r="L8" s="1">
        <f>Gesamtüberblick!O32</f>
        <v>0</v>
      </c>
      <c r="M8" s="1">
        <f>Gesamtüberblick!P32</f>
        <v>0</v>
      </c>
      <c r="N8" s="1">
        <f>Gesamtüberblick!Q32</f>
        <v>0</v>
      </c>
      <c r="O8" s="1">
        <f>Gesamtüberblick!R32</f>
        <v>0</v>
      </c>
      <c r="P8" s="1">
        <f>Gesamtüberblick!S32</f>
        <v>0</v>
      </c>
      <c r="Q8" s="1">
        <f>Gesamtüberblick!T32</f>
        <v>0</v>
      </c>
    </row>
    <row r="9" spans="1:17" ht="9.75" customHeight="1" x14ac:dyDescent="0.25">
      <c r="A9" s="105" t="s">
        <v>78</v>
      </c>
      <c r="B9" s="106"/>
      <c r="C9" s="111" t="s">
        <v>79</v>
      </c>
      <c r="D9" s="112"/>
      <c r="E9" s="112"/>
      <c r="F9" s="112"/>
      <c r="G9" s="112"/>
      <c r="H9" s="112"/>
      <c r="I9" s="112"/>
      <c r="J9" s="112"/>
      <c r="K9" s="112"/>
      <c r="L9" s="112"/>
      <c r="M9" s="112"/>
      <c r="N9" s="112"/>
      <c r="O9" s="112"/>
      <c r="P9" s="112"/>
      <c r="Q9" s="113"/>
    </row>
    <row r="10" spans="1:17" ht="9.75" customHeight="1" x14ac:dyDescent="0.25">
      <c r="A10" s="107"/>
      <c r="B10" s="108"/>
      <c r="C10" s="114"/>
      <c r="D10" s="115"/>
      <c r="E10" s="115"/>
      <c r="F10" s="115"/>
      <c r="G10" s="115"/>
      <c r="H10" s="115"/>
      <c r="I10" s="115"/>
      <c r="J10" s="115"/>
      <c r="K10" s="115"/>
      <c r="L10" s="115"/>
      <c r="M10" s="115"/>
      <c r="N10" s="115"/>
      <c r="O10" s="115"/>
      <c r="P10" s="115"/>
      <c r="Q10" s="116"/>
    </row>
    <row r="11" spans="1:17" ht="6.75" customHeight="1" thickBot="1" x14ac:dyDescent="0.3">
      <c r="A11" s="109"/>
      <c r="B11" s="110"/>
      <c r="C11" s="117"/>
      <c r="D11" s="118"/>
      <c r="E11" s="118"/>
      <c r="F11" s="118"/>
      <c r="G11" s="118"/>
      <c r="H11" s="118"/>
      <c r="I11" s="118"/>
      <c r="J11" s="118"/>
      <c r="K11" s="118"/>
      <c r="L11" s="118"/>
      <c r="M11" s="118"/>
      <c r="N11" s="118"/>
      <c r="O11" s="118"/>
      <c r="P11" s="118"/>
      <c r="Q11" s="119"/>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28"/>
  <sheetViews>
    <sheetView workbookViewId="0">
      <selection activeCell="B12" sqref="B12"/>
    </sheetView>
  </sheetViews>
  <sheetFormatPr baseColWidth="10" defaultRowHeight="15" x14ac:dyDescent="0.25"/>
  <cols>
    <col min="1" max="1" width="33.28515625" style="27" customWidth="1"/>
    <col min="2" max="2" width="73.85546875" customWidth="1"/>
  </cols>
  <sheetData>
    <row r="1" spans="1:11" ht="15.75" x14ac:dyDescent="0.25">
      <c r="A1" s="32" t="s">
        <v>296</v>
      </c>
      <c r="B1" s="31"/>
    </row>
    <row r="2" spans="1:11" ht="15.75" x14ac:dyDescent="0.25">
      <c r="A2" s="32"/>
      <c r="B2" s="31"/>
    </row>
    <row r="3" spans="1:11" ht="126" x14ac:dyDescent="0.25">
      <c r="A3" s="29" t="s">
        <v>304</v>
      </c>
      <c r="B3" s="91" t="s">
        <v>305</v>
      </c>
    </row>
    <row r="4" spans="1:11" ht="15.75" x14ac:dyDescent="0.25">
      <c r="A4" s="32"/>
      <c r="B4" s="31"/>
    </row>
    <row r="5" spans="1:11" ht="45" x14ac:dyDescent="0.25">
      <c r="A5" s="30" t="s">
        <v>294</v>
      </c>
      <c r="B5" s="88" t="s">
        <v>297</v>
      </c>
    </row>
    <row r="6" spans="1:11" ht="15.75" x14ac:dyDescent="0.25">
      <c r="A6" s="92" t="s">
        <v>298</v>
      </c>
      <c r="B6" t="s">
        <v>299</v>
      </c>
    </row>
    <row r="7" spans="1:11" ht="15.75" x14ac:dyDescent="0.25">
      <c r="A7" s="86"/>
    </row>
    <row r="8" spans="1:11" x14ac:dyDescent="0.25">
      <c r="A8" s="29" t="s">
        <v>295</v>
      </c>
      <c r="B8" s="28"/>
    </row>
    <row r="9" spans="1:11" ht="30" x14ac:dyDescent="0.25">
      <c r="A9" s="87" t="s">
        <v>136</v>
      </c>
      <c r="B9" s="28" t="s">
        <v>158</v>
      </c>
      <c r="E9" s="71"/>
      <c r="F9" s="71"/>
      <c r="G9" s="70"/>
      <c r="H9" s="72"/>
      <c r="I9" s="73"/>
      <c r="J9" s="74"/>
      <c r="K9" s="70"/>
    </row>
    <row r="10" spans="1:11" ht="30" x14ac:dyDescent="0.25">
      <c r="A10" s="87" t="s">
        <v>137</v>
      </c>
      <c r="B10" s="28" t="s">
        <v>157</v>
      </c>
      <c r="E10" s="75"/>
      <c r="F10" s="75"/>
      <c r="G10" s="75"/>
      <c r="H10" s="75"/>
      <c r="I10" s="75"/>
      <c r="J10" s="75"/>
      <c r="K10" s="70"/>
    </row>
    <row r="11" spans="1:11" ht="30" x14ac:dyDescent="0.25">
      <c r="A11" s="87" t="s">
        <v>138</v>
      </c>
      <c r="B11" s="28" t="s">
        <v>156</v>
      </c>
      <c r="E11" s="71"/>
      <c r="F11" s="71"/>
      <c r="G11" s="71"/>
      <c r="H11" s="71"/>
      <c r="I11" s="71"/>
      <c r="J11" s="71"/>
      <c r="K11" s="70"/>
    </row>
    <row r="12" spans="1:11" ht="30" x14ac:dyDescent="0.25">
      <c r="A12" s="87" t="s">
        <v>139</v>
      </c>
      <c r="B12" s="28" t="s">
        <v>155</v>
      </c>
      <c r="E12" s="71"/>
      <c r="F12" s="71"/>
      <c r="G12" s="71"/>
      <c r="H12" s="71"/>
      <c r="I12" s="76"/>
      <c r="J12" s="76"/>
      <c r="K12" s="70"/>
    </row>
    <row r="13" spans="1:11" ht="30" x14ac:dyDescent="0.25">
      <c r="A13" s="87" t="s">
        <v>0</v>
      </c>
      <c r="B13" s="28" t="s">
        <v>154</v>
      </c>
      <c r="E13" s="70"/>
      <c r="F13" s="70"/>
      <c r="G13" s="70"/>
      <c r="H13" s="70"/>
      <c r="I13" s="70"/>
      <c r="J13" s="70"/>
      <c r="K13" s="70"/>
    </row>
    <row r="14" spans="1:11" x14ac:dyDescent="0.25">
      <c r="A14" s="29"/>
      <c r="B14" s="28"/>
      <c r="E14" s="70"/>
      <c r="F14" s="70"/>
      <c r="G14" s="70"/>
      <c r="H14" s="70"/>
      <c r="I14" s="70"/>
      <c r="J14" s="70"/>
      <c r="K14" s="70"/>
    </row>
    <row r="15" spans="1:11" x14ac:dyDescent="0.25">
      <c r="A15" s="29" t="s">
        <v>176</v>
      </c>
      <c r="B15" s="28"/>
      <c r="E15" s="70"/>
      <c r="F15" s="70"/>
      <c r="G15" s="70"/>
      <c r="H15" s="70"/>
      <c r="I15" s="70"/>
      <c r="J15" s="70"/>
      <c r="K15" s="70"/>
    </row>
    <row r="16" spans="1:11" x14ac:dyDescent="0.25">
      <c r="A16" s="29" t="s">
        <v>140</v>
      </c>
      <c r="B16" s="28" t="s">
        <v>153</v>
      </c>
      <c r="C16" s="28"/>
      <c r="E16" s="70"/>
      <c r="F16" s="70"/>
      <c r="G16" s="70"/>
      <c r="H16" s="70"/>
      <c r="I16" s="70"/>
      <c r="J16" s="70"/>
      <c r="K16" s="70"/>
    </row>
    <row r="17" spans="1:15" x14ac:dyDescent="0.25">
      <c r="A17" s="29" t="s">
        <v>141</v>
      </c>
      <c r="B17" s="28" t="s">
        <v>21</v>
      </c>
      <c r="C17" s="28"/>
    </row>
    <row r="18" spans="1:15" x14ac:dyDescent="0.25">
      <c r="A18" s="29" t="s">
        <v>142</v>
      </c>
      <c r="B18" s="28" t="s">
        <v>152</v>
      </c>
    </row>
    <row r="19" spans="1:15" x14ac:dyDescent="0.25">
      <c r="A19" s="29" t="s">
        <v>23</v>
      </c>
      <c r="B19" s="28" t="s">
        <v>23</v>
      </c>
    </row>
    <row r="20" spans="1:15" x14ac:dyDescent="0.25">
      <c r="A20" s="29" t="s">
        <v>175</v>
      </c>
      <c r="B20" s="28" t="s">
        <v>27</v>
      </c>
      <c r="C20" s="70"/>
      <c r="D20" s="70"/>
      <c r="E20" s="70"/>
      <c r="F20" s="70"/>
      <c r="G20" s="70"/>
      <c r="H20" s="70"/>
      <c r="I20" s="70"/>
      <c r="J20" s="70"/>
      <c r="K20" s="70"/>
      <c r="L20" s="70"/>
      <c r="M20" s="70"/>
      <c r="N20" s="70"/>
      <c r="O20" s="70"/>
    </row>
    <row r="21" spans="1:15" x14ac:dyDescent="0.25">
      <c r="A21" s="29" t="s">
        <v>25</v>
      </c>
      <c r="B21" s="28" t="s">
        <v>25</v>
      </c>
      <c r="C21" s="71"/>
      <c r="D21" s="71"/>
      <c r="E21" s="71"/>
      <c r="F21" s="71"/>
      <c r="G21" s="71"/>
      <c r="H21" s="71"/>
      <c r="I21" s="71"/>
      <c r="J21" s="71"/>
      <c r="K21" s="71"/>
      <c r="L21" s="71"/>
      <c r="M21" s="71"/>
      <c r="N21" s="71"/>
      <c r="O21" s="71"/>
    </row>
    <row r="22" spans="1:15" x14ac:dyDescent="0.25">
      <c r="A22" s="29" t="s">
        <v>143</v>
      </c>
      <c r="B22" s="28" t="s">
        <v>26</v>
      </c>
      <c r="C22" s="70"/>
      <c r="D22" s="70"/>
      <c r="E22" s="70"/>
      <c r="F22" s="70"/>
      <c r="G22" s="70"/>
      <c r="H22" s="70"/>
      <c r="I22" s="70"/>
      <c r="J22" s="70"/>
      <c r="K22" s="70"/>
      <c r="L22" s="70"/>
      <c r="M22" s="70"/>
      <c r="N22" s="70"/>
      <c r="O22" s="70"/>
    </row>
    <row r="23" spans="1:15" x14ac:dyDescent="0.25">
      <c r="A23" s="29" t="s">
        <v>173</v>
      </c>
      <c r="B23" s="28" t="s">
        <v>40</v>
      </c>
      <c r="C23" s="70"/>
      <c r="D23" s="70"/>
      <c r="E23" s="70"/>
      <c r="F23" s="70"/>
      <c r="G23" s="70"/>
      <c r="H23" s="70"/>
      <c r="I23" s="70"/>
      <c r="J23" s="70"/>
      <c r="K23" s="70"/>
      <c r="L23" s="70"/>
      <c r="M23" s="70"/>
      <c r="N23" s="70"/>
      <c r="O23" s="70"/>
    </row>
    <row r="24" spans="1:15" x14ac:dyDescent="0.25">
      <c r="A24" s="29" t="s">
        <v>171</v>
      </c>
      <c r="B24" s="28" t="s">
        <v>38</v>
      </c>
      <c r="C24" s="70"/>
      <c r="D24" s="70"/>
      <c r="E24" s="70"/>
      <c r="F24" s="70"/>
      <c r="G24" s="70"/>
      <c r="H24" s="70"/>
      <c r="I24" s="70"/>
      <c r="J24" s="70"/>
      <c r="K24" s="70"/>
      <c r="L24" s="70"/>
      <c r="M24" s="70"/>
      <c r="N24" s="70"/>
      <c r="O24" s="70"/>
    </row>
    <row r="25" spans="1:15" x14ac:dyDescent="0.25">
      <c r="A25" s="29" t="s">
        <v>172</v>
      </c>
      <c r="B25" s="28" t="s">
        <v>39</v>
      </c>
    </row>
    <row r="26" spans="1:15" x14ac:dyDescent="0.25">
      <c r="A26" s="29" t="s">
        <v>174</v>
      </c>
      <c r="B26" s="28" t="s">
        <v>37</v>
      </c>
    </row>
    <row r="27" spans="1:15" x14ac:dyDescent="0.25">
      <c r="A27" s="29" t="s">
        <v>144</v>
      </c>
      <c r="B27" s="28" t="s">
        <v>34</v>
      </c>
    </row>
    <row r="28" spans="1:15" x14ac:dyDescent="0.25">
      <c r="A28" s="29" t="s">
        <v>145</v>
      </c>
      <c r="B28" s="28" t="s">
        <v>36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
  <sheetViews>
    <sheetView topLeftCell="C1" workbookViewId="0">
      <selection activeCell="G13" sqref="G13"/>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3.28515625" customWidth="1"/>
    <col min="10" max="10" width="13.7109375" customWidth="1"/>
  </cols>
  <sheetData>
    <row r="1" spans="1:20" s="25" customFormat="1" x14ac:dyDescent="0.25">
      <c r="A1" s="52"/>
      <c r="B1" s="53"/>
      <c r="C1" s="33" t="s">
        <v>159</v>
      </c>
      <c r="D1" s="34" t="s">
        <v>160</v>
      </c>
      <c r="E1" s="35" t="s">
        <v>161</v>
      </c>
      <c r="F1" s="36" t="s">
        <v>162</v>
      </c>
      <c r="G1" s="37" t="s">
        <v>163</v>
      </c>
      <c r="H1" s="38" t="s">
        <v>164</v>
      </c>
      <c r="I1" s="38" t="s">
        <v>165</v>
      </c>
      <c r="J1" s="39" t="s">
        <v>166</v>
      </c>
      <c r="K1" s="40" t="s">
        <v>38</v>
      </c>
      <c r="L1" s="40" t="s">
        <v>39</v>
      </c>
      <c r="M1" s="40" t="s">
        <v>40</v>
      </c>
      <c r="N1" s="40" t="s">
        <v>34</v>
      </c>
      <c r="O1" s="40" t="s">
        <v>36</v>
      </c>
      <c r="P1" s="40" t="s">
        <v>37</v>
      </c>
      <c r="Q1" s="41" t="s">
        <v>25</v>
      </c>
      <c r="R1" s="40" t="s">
        <v>26</v>
      </c>
      <c r="S1" s="41" t="s">
        <v>27</v>
      </c>
      <c r="T1" s="42" t="s">
        <v>23</v>
      </c>
    </row>
    <row r="2" spans="1:20" s="43" customFormat="1" ht="15.75" thickBot="1" x14ac:dyDescent="0.3">
      <c r="C2" s="44"/>
      <c r="D2" s="45"/>
      <c r="E2" s="45"/>
      <c r="F2" s="46"/>
      <c r="G2" s="47" t="s">
        <v>146</v>
      </c>
      <c r="H2" s="48" t="s">
        <v>147</v>
      </c>
      <c r="I2" s="48" t="s">
        <v>147</v>
      </c>
      <c r="J2" s="48" t="s">
        <v>147</v>
      </c>
      <c r="K2" s="49" t="s">
        <v>9</v>
      </c>
      <c r="L2" s="49" t="s">
        <v>9</v>
      </c>
      <c r="M2" s="49" t="s">
        <v>9</v>
      </c>
      <c r="N2" s="49" t="s">
        <v>9</v>
      </c>
      <c r="O2" s="49" t="s">
        <v>9</v>
      </c>
      <c r="P2" s="49" t="s">
        <v>9</v>
      </c>
      <c r="Q2" s="50" t="s">
        <v>150</v>
      </c>
      <c r="R2" s="49" t="s">
        <v>151</v>
      </c>
      <c r="S2" s="50" t="s">
        <v>149</v>
      </c>
      <c r="T2" s="51" t="s">
        <v>148</v>
      </c>
    </row>
    <row r="3" spans="1:20" outlineLevel="1" x14ac:dyDescent="0.25">
      <c r="A3" s="52" t="s">
        <v>136</v>
      </c>
      <c r="B3" s="53" t="s">
        <v>167</v>
      </c>
      <c r="C3" s="54" t="s">
        <v>168</v>
      </c>
      <c r="D3" s="55" t="s">
        <v>169</v>
      </c>
      <c r="E3" s="55" t="s">
        <v>161</v>
      </c>
      <c r="F3" s="56" t="s">
        <v>170</v>
      </c>
      <c r="G3" s="57" t="s">
        <v>163</v>
      </c>
      <c r="H3" s="58" t="s">
        <v>141</v>
      </c>
      <c r="I3" s="58" t="s">
        <v>142</v>
      </c>
      <c r="J3" s="58" t="s">
        <v>140</v>
      </c>
      <c r="K3" s="58" t="s">
        <v>171</v>
      </c>
      <c r="L3" s="58" t="s">
        <v>172</v>
      </c>
      <c r="M3" s="58" t="s">
        <v>173</v>
      </c>
      <c r="N3" s="58" t="s">
        <v>144</v>
      </c>
      <c r="O3" s="58" t="s">
        <v>145</v>
      </c>
      <c r="P3" s="58" t="s">
        <v>174</v>
      </c>
      <c r="Q3" s="58" t="s">
        <v>25</v>
      </c>
      <c r="R3" s="58" t="s">
        <v>143</v>
      </c>
      <c r="S3" s="58" t="s">
        <v>175</v>
      </c>
      <c r="T3" s="59" t="s">
        <v>23</v>
      </c>
    </row>
    <row r="4" spans="1:20" x14ac:dyDescent="0.25">
      <c r="A4" s="52"/>
      <c r="B4" s="53"/>
      <c r="C4" s="54">
        <v>1234</v>
      </c>
      <c r="D4" s="55" t="s">
        <v>177</v>
      </c>
      <c r="E4" s="68" t="s">
        <v>178</v>
      </c>
      <c r="F4" s="69" t="s">
        <v>179</v>
      </c>
      <c r="G4" s="100" t="s">
        <v>8</v>
      </c>
      <c r="H4" s="89" t="e">
        <f>'baubook-Umrechnung-kg'!I4/'baubook-Umrechnung-kg'!$G4</f>
        <v>#VALUE!</v>
      </c>
      <c r="I4" s="89" t="e">
        <f>'baubook-Umrechnung-kg'!J4/'baubook-Umrechnung-kg'!$G4</f>
        <v>#VALUE!</v>
      </c>
      <c r="J4" s="89">
        <f>'baubook-Umrechnung-kg'!K4/'baubook-Umrechnung-kg'!$G4</f>
        <v>1.0598945040926413</v>
      </c>
      <c r="K4" s="89">
        <f>'baubook-Umrechnung-kg'!L4/'baubook-Umrechnung-kg'!$G4</f>
        <v>13.876923999999999</v>
      </c>
      <c r="L4" s="89">
        <f>'baubook-Umrechnung-kg'!M4/'baubook-Umrechnung-kg'!$G4</f>
        <v>0</v>
      </c>
      <c r="M4" s="89">
        <f>'baubook-Umrechnung-kg'!N4/'baubook-Umrechnung-kg'!$G4</f>
        <v>13.876923999999999</v>
      </c>
      <c r="N4" s="89">
        <f>'baubook-Umrechnung-kg'!O4/'baubook-Umrechnung-kg'!$G4</f>
        <v>1.0515556700000002</v>
      </c>
      <c r="O4" s="89">
        <f>'baubook-Umrechnung-kg'!P4/'baubook-Umrechnung-kg'!$G4</f>
        <v>0</v>
      </c>
      <c r="P4" s="89">
        <f>'baubook-Umrechnung-kg'!Q4/'baubook-Umrechnung-kg'!$G4</f>
        <v>1.0515556700000002</v>
      </c>
      <c r="Q4" s="89">
        <f>'baubook-Umrechnung-kg'!R4/'baubook-Umrechnung-kg'!$G4</f>
        <v>2.6505434908549652E-3</v>
      </c>
      <c r="R4" s="89">
        <f>'baubook-Umrechnung-kg'!S4/'baubook-Umrechnung-kg'!$G4</f>
        <v>1.7518338505286845E-3</v>
      </c>
      <c r="S4" s="89">
        <f>'baubook-Umrechnung-kg'!T4/'baubook-Umrechnung-kg'!$G4</f>
        <v>3.1909420673893881E-4</v>
      </c>
      <c r="T4" s="89">
        <f>'baubook-Umrechnung-kg'!U4/'baubook-Umrechnung-kg'!$G4</f>
        <v>5.2580104312130567E-8</v>
      </c>
    </row>
    <row r="5" spans="1:20" x14ac:dyDescent="0.25">
      <c r="A5" s="60"/>
      <c r="B5" s="61"/>
      <c r="C5" s="62"/>
      <c r="D5" s="63"/>
      <c r="E5" s="63"/>
      <c r="F5" s="64"/>
      <c r="G5" s="65"/>
      <c r="H5" s="66"/>
      <c r="I5" s="66"/>
      <c r="J5" s="66"/>
      <c r="K5" s="66"/>
      <c r="L5" s="66"/>
      <c r="M5" s="66"/>
      <c r="N5" s="66"/>
      <c r="O5" s="66"/>
      <c r="P5" s="66"/>
      <c r="Q5" s="66"/>
      <c r="R5" s="66"/>
      <c r="S5" s="66"/>
      <c r="T5" s="67"/>
    </row>
    <row r="6" spans="1:20" x14ac:dyDescent="0.25">
      <c r="E6" s="2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
  <sheetViews>
    <sheetView topLeftCell="C1" workbookViewId="0">
      <selection activeCell="H10" sqref="H10"/>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4.28515625" customWidth="1"/>
    <col min="8" max="8" width="13.28515625" customWidth="1"/>
    <col min="11" max="11" width="13.7109375" customWidth="1"/>
  </cols>
  <sheetData>
    <row r="1" spans="1:21" s="25" customFormat="1" x14ac:dyDescent="0.25">
      <c r="A1" s="52"/>
      <c r="B1" s="53"/>
      <c r="C1" s="33" t="s">
        <v>159</v>
      </c>
      <c r="D1" s="34" t="s">
        <v>160</v>
      </c>
      <c r="E1" s="35" t="s">
        <v>161</v>
      </c>
      <c r="F1" s="36" t="s">
        <v>162</v>
      </c>
      <c r="G1" s="95" t="s">
        <v>306</v>
      </c>
      <c r="H1" s="37" t="s">
        <v>163</v>
      </c>
      <c r="I1" s="38" t="s">
        <v>164</v>
      </c>
      <c r="J1" s="38" t="s">
        <v>165</v>
      </c>
      <c r="K1" s="39" t="s">
        <v>166</v>
      </c>
      <c r="L1" s="40" t="s">
        <v>38</v>
      </c>
      <c r="M1" s="40" t="s">
        <v>39</v>
      </c>
      <c r="N1" s="40" t="s">
        <v>40</v>
      </c>
      <c r="O1" s="40" t="s">
        <v>34</v>
      </c>
      <c r="P1" s="40" t="s">
        <v>36</v>
      </c>
      <c r="Q1" s="40" t="s">
        <v>37</v>
      </c>
      <c r="R1" s="41" t="s">
        <v>25</v>
      </c>
      <c r="S1" s="40" t="s">
        <v>26</v>
      </c>
      <c r="T1" s="41" t="s">
        <v>27</v>
      </c>
      <c r="U1" s="42" t="s">
        <v>23</v>
      </c>
    </row>
    <row r="2" spans="1:21" s="43" customFormat="1" ht="15.75" thickBot="1" x14ac:dyDescent="0.3">
      <c r="C2" s="44"/>
      <c r="D2" s="45"/>
      <c r="E2" s="45"/>
      <c r="F2" s="46"/>
      <c r="G2" s="96"/>
      <c r="H2" s="47" t="s">
        <v>146</v>
      </c>
      <c r="I2" s="48" t="s">
        <v>147</v>
      </c>
      <c r="J2" s="48" t="s">
        <v>147</v>
      </c>
      <c r="K2" s="48" t="s">
        <v>147</v>
      </c>
      <c r="L2" s="49" t="s">
        <v>9</v>
      </c>
      <c r="M2" s="49" t="s">
        <v>9</v>
      </c>
      <c r="N2" s="49" t="s">
        <v>9</v>
      </c>
      <c r="O2" s="49" t="s">
        <v>9</v>
      </c>
      <c r="P2" s="49" t="s">
        <v>9</v>
      </c>
      <c r="Q2" s="49" t="s">
        <v>9</v>
      </c>
      <c r="R2" s="50" t="s">
        <v>150</v>
      </c>
      <c r="S2" s="49" t="s">
        <v>151</v>
      </c>
      <c r="T2" s="50" t="s">
        <v>149</v>
      </c>
      <c r="U2" s="51" t="s">
        <v>148</v>
      </c>
    </row>
    <row r="3" spans="1:21" outlineLevel="1" x14ac:dyDescent="0.25">
      <c r="A3" s="52" t="s">
        <v>136</v>
      </c>
      <c r="B3" s="53" t="s">
        <v>167</v>
      </c>
      <c r="C3" s="54" t="s">
        <v>168</v>
      </c>
      <c r="D3" s="55" t="s">
        <v>169</v>
      </c>
      <c r="E3" s="55" t="s">
        <v>161</v>
      </c>
      <c r="F3" s="56" t="s">
        <v>170</v>
      </c>
      <c r="G3" s="97"/>
      <c r="H3" s="57" t="s">
        <v>163</v>
      </c>
      <c r="I3" s="58" t="s">
        <v>141</v>
      </c>
      <c r="J3" s="58" t="s">
        <v>142</v>
      </c>
      <c r="K3" s="58" t="s">
        <v>140</v>
      </c>
      <c r="L3" s="58" t="s">
        <v>171</v>
      </c>
      <c r="M3" s="58" t="s">
        <v>172</v>
      </c>
      <c r="N3" s="58" t="s">
        <v>173</v>
      </c>
      <c r="O3" s="58" t="s">
        <v>144</v>
      </c>
      <c r="P3" s="58" t="s">
        <v>145</v>
      </c>
      <c r="Q3" s="58" t="s">
        <v>174</v>
      </c>
      <c r="R3" s="58" t="s">
        <v>25</v>
      </c>
      <c r="S3" s="58" t="s">
        <v>143</v>
      </c>
      <c r="T3" s="58" t="s">
        <v>175</v>
      </c>
      <c r="U3" s="59" t="s">
        <v>23</v>
      </c>
    </row>
    <row r="4" spans="1:21" x14ac:dyDescent="0.25">
      <c r="A4" s="52"/>
      <c r="B4" s="53"/>
      <c r="C4" s="54">
        <v>1234</v>
      </c>
      <c r="D4" s="55" t="s">
        <v>177</v>
      </c>
      <c r="E4" s="68" t="s">
        <v>178</v>
      </c>
      <c r="F4" s="69" t="s">
        <v>179</v>
      </c>
      <c r="G4" s="99">
        <v>27.96</v>
      </c>
      <c r="H4" s="100" t="s">
        <v>8</v>
      </c>
      <c r="I4" s="89" t="str">
        <f>Gesamtüberblick!F6</f>
        <v>GWP P A1-3</v>
      </c>
      <c r="J4" s="89" t="str">
        <f>Gesamtüberblick!F7</f>
        <v>GWP C A1-3</v>
      </c>
      <c r="K4" s="89">
        <f>Gesamtüberblick!F8</f>
        <v>29.634650334430251</v>
      </c>
      <c r="L4" s="89">
        <f>Gesamtüberblick!F18</f>
        <v>387.99879504</v>
      </c>
      <c r="M4" s="89">
        <f>Gesamtüberblick!F19</f>
        <v>0</v>
      </c>
      <c r="N4" s="89">
        <f>Gesamtüberblick!F20</f>
        <v>387.99879504</v>
      </c>
      <c r="O4" s="89">
        <f>Gesamtüberblick!F15</f>
        <v>29.401496533200007</v>
      </c>
      <c r="P4" s="89">
        <f>Gesamtüberblick!F16</f>
        <v>0</v>
      </c>
      <c r="Q4" s="89">
        <f>Gesamtüberblick!F17</f>
        <v>29.401496533200007</v>
      </c>
      <c r="R4" s="89">
        <f>Gesamtüberblick!F10</f>
        <v>7.4109196004304823E-2</v>
      </c>
      <c r="S4" s="89">
        <f>Gesamtüberblick!F11</f>
        <v>4.8981274460782022E-2</v>
      </c>
      <c r="T4" s="89">
        <f>Gesamtüberblick!F12</f>
        <v>8.9218740204207291E-3</v>
      </c>
      <c r="U4" s="90">
        <f>Gesamtüberblick!F9</f>
        <v>1.4701397165671707E-6</v>
      </c>
    </row>
    <row r="5" spans="1:21" x14ac:dyDescent="0.25">
      <c r="A5" s="60"/>
      <c r="B5" s="61"/>
      <c r="C5" s="62"/>
      <c r="D5" s="63"/>
      <c r="E5" s="63"/>
      <c r="F5" s="64"/>
      <c r="G5" s="98"/>
      <c r="H5" s="65"/>
      <c r="I5" s="66"/>
      <c r="J5" s="66"/>
      <c r="K5" s="66"/>
      <c r="L5" s="66"/>
      <c r="M5" s="66"/>
      <c r="N5" s="66"/>
      <c r="O5" s="66"/>
      <c r="P5" s="66"/>
      <c r="Q5" s="66"/>
      <c r="R5" s="66"/>
      <c r="S5" s="66"/>
      <c r="T5" s="66"/>
      <c r="U5" s="67"/>
    </row>
    <row r="6" spans="1:21" x14ac:dyDescent="0.25">
      <c r="E6" s="2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96"/>
  <sheetViews>
    <sheetView zoomScale="70" zoomScaleNormal="70" workbookViewId="0">
      <selection activeCell="N18" sqref="N18"/>
    </sheetView>
  </sheetViews>
  <sheetFormatPr baseColWidth="10" defaultRowHeight="15" x14ac:dyDescent="0.25"/>
  <sheetData>
    <row r="2" spans="1:2" x14ac:dyDescent="0.25">
      <c r="A2" t="s">
        <v>95</v>
      </c>
      <c r="B2" t="s">
        <v>96</v>
      </c>
    </row>
    <row r="3" spans="1:2" x14ac:dyDescent="0.25">
      <c r="A3" t="s">
        <v>97</v>
      </c>
      <c r="B3" t="s">
        <v>98</v>
      </c>
    </row>
    <row r="4" spans="1:2" x14ac:dyDescent="0.25">
      <c r="A4" t="s">
        <v>99</v>
      </c>
      <c r="B4" t="s">
        <v>100</v>
      </c>
    </row>
    <row r="5" spans="1:2" x14ac:dyDescent="0.25">
      <c r="A5" t="s">
        <v>101</v>
      </c>
      <c r="B5" t="s">
        <v>102</v>
      </c>
    </row>
    <row r="6" spans="1:2" x14ac:dyDescent="0.25">
      <c r="A6" t="s">
        <v>103</v>
      </c>
      <c r="B6" t="s">
        <v>104</v>
      </c>
    </row>
    <row r="7" spans="1:2" x14ac:dyDescent="0.25">
      <c r="A7" t="s">
        <v>105</v>
      </c>
      <c r="B7" t="s">
        <v>106</v>
      </c>
    </row>
    <row r="8" spans="1:2" x14ac:dyDescent="0.25">
      <c r="A8" t="s">
        <v>107</v>
      </c>
      <c r="B8" t="s">
        <v>108</v>
      </c>
    </row>
    <row r="9" spans="1:2" x14ac:dyDescent="0.25">
      <c r="A9" t="s">
        <v>109</v>
      </c>
      <c r="B9" t="s">
        <v>110</v>
      </c>
    </row>
    <row r="10" spans="1:2" x14ac:dyDescent="0.25">
      <c r="A10" t="s">
        <v>111</v>
      </c>
      <c r="B10" t="s">
        <v>112</v>
      </c>
    </row>
    <row r="11" spans="1:2" x14ac:dyDescent="0.25">
      <c r="A11" t="s">
        <v>113</v>
      </c>
      <c r="B11" t="s">
        <v>114</v>
      </c>
    </row>
    <row r="12" spans="1:2" x14ac:dyDescent="0.25">
      <c r="A12" t="s">
        <v>115</v>
      </c>
      <c r="B12" t="s">
        <v>116</v>
      </c>
    </row>
    <row r="13" spans="1:2" x14ac:dyDescent="0.25">
      <c r="A13" t="s">
        <v>117</v>
      </c>
      <c r="B13" t="s">
        <v>118</v>
      </c>
    </row>
    <row r="14" spans="1:2" x14ac:dyDescent="0.25">
      <c r="A14" t="s">
        <v>119</v>
      </c>
      <c r="B14" t="s">
        <v>118</v>
      </c>
    </row>
    <row r="15" spans="1:2" x14ac:dyDescent="0.25">
      <c r="A15" t="s">
        <v>120</v>
      </c>
      <c r="B15" t="s">
        <v>121</v>
      </c>
    </row>
    <row r="16" spans="1:2" x14ac:dyDescent="0.25">
      <c r="A16" t="s">
        <v>122</v>
      </c>
      <c r="B16" t="s">
        <v>123</v>
      </c>
    </row>
    <row r="18" spans="1:8" x14ac:dyDescent="0.25">
      <c r="A18" t="s">
        <v>121</v>
      </c>
      <c r="B18" t="s">
        <v>124</v>
      </c>
    </row>
    <row r="19" spans="1:8" x14ac:dyDescent="0.25">
      <c r="A19" t="s">
        <v>42</v>
      </c>
      <c r="B19" t="s">
        <v>125</v>
      </c>
    </row>
    <row r="20" spans="1:8" x14ac:dyDescent="0.25">
      <c r="A20" t="s">
        <v>126</v>
      </c>
      <c r="B20" t="s">
        <v>125</v>
      </c>
    </row>
    <row r="21" spans="1:8" x14ac:dyDescent="0.25">
      <c r="A21" t="s">
        <v>81</v>
      </c>
      <c r="B21" t="s">
        <v>125</v>
      </c>
    </row>
    <row r="22" spans="1:8" x14ac:dyDescent="0.25">
      <c r="A22" t="s">
        <v>23</v>
      </c>
      <c r="B22" t="s">
        <v>127</v>
      </c>
      <c r="C22" s="20"/>
      <c r="D22" s="20"/>
      <c r="E22" s="20"/>
      <c r="F22" s="20"/>
      <c r="G22" s="20"/>
      <c r="H22" s="20"/>
    </row>
    <row r="23" spans="1:8" x14ac:dyDescent="0.25">
      <c r="A23" t="s">
        <v>25</v>
      </c>
      <c r="B23" t="s">
        <v>128</v>
      </c>
    </row>
    <row r="24" spans="1:8" x14ac:dyDescent="0.25">
      <c r="A24" t="s">
        <v>26</v>
      </c>
      <c r="B24" t="s">
        <v>129</v>
      </c>
    </row>
    <row r="25" spans="1:8" x14ac:dyDescent="0.25">
      <c r="A25" t="s">
        <v>27</v>
      </c>
      <c r="B25" t="s">
        <v>130</v>
      </c>
    </row>
    <row r="26" spans="1:8" x14ac:dyDescent="0.25">
      <c r="A26" t="s">
        <v>28</v>
      </c>
      <c r="B26" t="s">
        <v>131</v>
      </c>
      <c r="C26" s="20"/>
      <c r="D26" s="20"/>
      <c r="E26" s="20"/>
      <c r="F26" s="20"/>
      <c r="G26" s="20"/>
      <c r="H26" s="20"/>
    </row>
    <row r="27" spans="1:8" x14ac:dyDescent="0.25">
      <c r="A27" t="s">
        <v>30</v>
      </c>
      <c r="B27" t="s">
        <v>9</v>
      </c>
    </row>
    <row r="28" spans="1:8" x14ac:dyDescent="0.25">
      <c r="A28" t="s">
        <v>34</v>
      </c>
      <c r="B28" t="s">
        <v>132</v>
      </c>
    </row>
    <row r="29" spans="1:8" x14ac:dyDescent="0.25">
      <c r="A29" t="s">
        <v>36</v>
      </c>
      <c r="B29" t="s">
        <v>132</v>
      </c>
    </row>
    <row r="30" spans="1:8" x14ac:dyDescent="0.25">
      <c r="A30" t="s">
        <v>37</v>
      </c>
      <c r="B30" t="s">
        <v>132</v>
      </c>
    </row>
    <row r="31" spans="1:8" x14ac:dyDescent="0.25">
      <c r="A31" t="s">
        <v>38</v>
      </c>
      <c r="B31" t="s">
        <v>132</v>
      </c>
    </row>
    <row r="32" spans="1:8" x14ac:dyDescent="0.25">
      <c r="A32" t="s">
        <v>39</v>
      </c>
      <c r="B32" t="s">
        <v>132</v>
      </c>
    </row>
    <row r="33" spans="1:8" x14ac:dyDescent="0.25">
      <c r="A33" t="s">
        <v>40</v>
      </c>
      <c r="B33" t="s">
        <v>132</v>
      </c>
    </row>
    <row r="34" spans="1:8" x14ac:dyDescent="0.25">
      <c r="A34" t="s">
        <v>47</v>
      </c>
      <c r="B34" t="s">
        <v>48</v>
      </c>
    </row>
    <row r="35" spans="1:8" x14ac:dyDescent="0.25">
      <c r="A35" t="s">
        <v>133</v>
      </c>
      <c r="B35" t="s">
        <v>8</v>
      </c>
      <c r="D35" s="20"/>
      <c r="F35" s="20"/>
      <c r="G35" s="20"/>
      <c r="H35" s="20"/>
    </row>
    <row r="36" spans="1:8" x14ac:dyDescent="0.25">
      <c r="A36" t="s">
        <v>134</v>
      </c>
      <c r="B36" t="s">
        <v>8</v>
      </c>
    </row>
    <row r="37" spans="1:8" x14ac:dyDescent="0.25">
      <c r="A37" t="s">
        <v>135</v>
      </c>
      <c r="B37" t="s">
        <v>8</v>
      </c>
      <c r="D37" s="20"/>
      <c r="F37" s="20"/>
      <c r="G37" s="20"/>
      <c r="H37" s="20"/>
    </row>
    <row r="39" spans="1:8" x14ac:dyDescent="0.25">
      <c r="D39" s="20"/>
      <c r="F39" s="20"/>
      <c r="G39" s="20"/>
      <c r="H39" s="20"/>
    </row>
    <row r="40" spans="1:8" x14ac:dyDescent="0.25">
      <c r="A40" t="str">
        <f>A19</f>
        <v>GWP-Prozess</v>
      </c>
      <c r="B40" t="str">
        <f t="shared" ref="B40" si="0">B19</f>
        <v>kg CO2 eq</v>
      </c>
    </row>
    <row r="41" spans="1:8" x14ac:dyDescent="0.25">
      <c r="A41" t="str">
        <f t="shared" ref="A41:B56" si="1">A20</f>
        <v>GWP-C-Gehalt</v>
      </c>
      <c r="B41" t="str">
        <f t="shared" si="1"/>
        <v>kg CO2 eq</v>
      </c>
    </row>
    <row r="42" spans="1:8" x14ac:dyDescent="0.25">
      <c r="A42" t="str">
        <f t="shared" si="1"/>
        <v>GWP Summe</v>
      </c>
      <c r="B42" t="str">
        <f t="shared" si="1"/>
        <v>kg CO2 eq</v>
      </c>
    </row>
    <row r="43" spans="1:8" x14ac:dyDescent="0.25">
      <c r="A43" t="str">
        <f t="shared" si="1"/>
        <v>ODP</v>
      </c>
      <c r="B43" t="str">
        <f t="shared" si="1"/>
        <v>kg CFC-11 eq</v>
      </c>
    </row>
    <row r="44" spans="1:8" x14ac:dyDescent="0.25">
      <c r="A44" t="str">
        <f t="shared" si="1"/>
        <v>AP</v>
      </c>
      <c r="B44" t="str">
        <f t="shared" si="1"/>
        <v>kg SO2 eq</v>
      </c>
    </row>
    <row r="45" spans="1:8" x14ac:dyDescent="0.25">
      <c r="A45" t="str">
        <f t="shared" si="1"/>
        <v>EP</v>
      </c>
      <c r="B45" t="str">
        <f t="shared" si="1"/>
        <v>kg PO4--- eq</v>
      </c>
    </row>
    <row r="46" spans="1:8" x14ac:dyDescent="0.25">
      <c r="A46" t="str">
        <f t="shared" si="1"/>
        <v>POCP</v>
      </c>
      <c r="B46" t="str">
        <f t="shared" si="1"/>
        <v>kg C2H4 eq</v>
      </c>
    </row>
    <row r="47" spans="1:8" x14ac:dyDescent="0.25">
      <c r="A47" t="str">
        <f t="shared" si="1"/>
        <v>ADPE</v>
      </c>
      <c r="B47" t="str">
        <f t="shared" si="1"/>
        <v>kg Sb eq</v>
      </c>
    </row>
    <row r="48" spans="1:8" x14ac:dyDescent="0.25">
      <c r="A48" t="str">
        <f t="shared" si="1"/>
        <v>ADPF</v>
      </c>
      <c r="B48" t="str">
        <f t="shared" si="1"/>
        <v>MJ</v>
      </c>
    </row>
    <row r="49" spans="1:2" x14ac:dyDescent="0.25">
      <c r="A49" t="str">
        <f t="shared" si="1"/>
        <v>PERE</v>
      </c>
      <c r="B49" t="str">
        <f t="shared" si="1"/>
        <v>MJ eq</v>
      </c>
    </row>
    <row r="50" spans="1:2" x14ac:dyDescent="0.25">
      <c r="A50" t="str">
        <f t="shared" si="1"/>
        <v>PERM</v>
      </c>
      <c r="B50" t="str">
        <f t="shared" si="1"/>
        <v>MJ eq</v>
      </c>
    </row>
    <row r="51" spans="1:2" x14ac:dyDescent="0.25">
      <c r="A51" t="str">
        <f t="shared" si="1"/>
        <v>PERT</v>
      </c>
      <c r="B51" t="str">
        <f t="shared" si="1"/>
        <v>MJ eq</v>
      </c>
    </row>
    <row r="52" spans="1:2" x14ac:dyDescent="0.25">
      <c r="A52" t="str">
        <f t="shared" si="1"/>
        <v>PENRE</v>
      </c>
      <c r="B52" t="str">
        <f t="shared" si="1"/>
        <v>MJ eq</v>
      </c>
    </row>
    <row r="53" spans="1:2" x14ac:dyDescent="0.25">
      <c r="A53" t="str">
        <f t="shared" si="1"/>
        <v>PENRM</v>
      </c>
      <c r="B53" t="str">
        <f t="shared" si="1"/>
        <v>MJ eq</v>
      </c>
    </row>
    <row r="54" spans="1:2" x14ac:dyDescent="0.25">
      <c r="A54" t="str">
        <f t="shared" si="1"/>
        <v>PENRT</v>
      </c>
      <c r="B54" t="str">
        <f t="shared" si="1"/>
        <v>MJ eq</v>
      </c>
    </row>
    <row r="55" spans="1:2" x14ac:dyDescent="0.25">
      <c r="A55" t="str">
        <f t="shared" si="1"/>
        <v>FW</v>
      </c>
      <c r="B55" t="str">
        <f t="shared" si="1"/>
        <v>m3</v>
      </c>
    </row>
    <row r="56" spans="1:2" x14ac:dyDescent="0.25">
      <c r="A56" t="str">
        <f t="shared" si="1"/>
        <v>Hazardous waste disposed</v>
      </c>
      <c r="B56" t="str">
        <f t="shared" si="1"/>
        <v>kg</v>
      </c>
    </row>
    <row r="57" spans="1:2" x14ac:dyDescent="0.25">
      <c r="A57" t="str">
        <f t="shared" ref="A57:B58" si="2">A36</f>
        <v>Non hazardous waste disposed</v>
      </c>
      <c r="B57" t="str">
        <f t="shared" si="2"/>
        <v>kg</v>
      </c>
    </row>
    <row r="58" spans="1:2" x14ac:dyDescent="0.25">
      <c r="A58" t="str">
        <f t="shared" si="2"/>
        <v>Radioactive waste disposed</v>
      </c>
      <c r="B58" t="str">
        <f t="shared" si="2"/>
        <v>kg</v>
      </c>
    </row>
    <row r="81" spans="3:5" x14ac:dyDescent="0.25">
      <c r="C81" s="20"/>
      <c r="E81" s="20"/>
    </row>
    <row r="85" spans="3:5" x14ac:dyDescent="0.25">
      <c r="C85" s="20"/>
      <c r="E85" s="20"/>
    </row>
    <row r="94" spans="3:5" x14ac:dyDescent="0.25">
      <c r="C94" s="20"/>
      <c r="E94" s="20"/>
    </row>
    <row r="96" spans="3:5" x14ac:dyDescent="0.25">
      <c r="C96" s="20"/>
      <c r="E96" s="20"/>
    </row>
  </sheetData>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V35"/>
  <sheetViews>
    <sheetView tabSelected="1" zoomScale="80" zoomScaleNormal="80" workbookViewId="0">
      <selection activeCell="F15" sqref="F15:H24"/>
    </sheetView>
  </sheetViews>
  <sheetFormatPr baseColWidth="10" defaultRowHeight="15" x14ac:dyDescent="0.25"/>
  <cols>
    <col min="6" max="19" width="11.42578125" style="24"/>
  </cols>
  <sheetData>
    <row r="3" spans="1:22" ht="32.25" customHeight="1" x14ac:dyDescent="0.25">
      <c r="A3" s="2" t="s">
        <v>7</v>
      </c>
      <c r="B3" s="2" t="s">
        <v>0</v>
      </c>
      <c r="C3" s="2" t="s">
        <v>17</v>
      </c>
      <c r="D3" s="2" t="s">
        <v>18</v>
      </c>
      <c r="E3" s="2" t="s">
        <v>19</v>
      </c>
      <c r="F3" s="21" t="s">
        <v>258</v>
      </c>
      <c r="G3" s="21" t="s">
        <v>1</v>
      </c>
      <c r="H3" s="21" t="s">
        <v>2</v>
      </c>
      <c r="I3" s="21" t="s">
        <v>10</v>
      </c>
      <c r="J3" s="21" t="s">
        <v>11</v>
      </c>
      <c r="K3" s="21" t="s">
        <v>12</v>
      </c>
      <c r="L3" s="21" t="s">
        <v>13</v>
      </c>
      <c r="M3" s="21" t="s">
        <v>14</v>
      </c>
      <c r="N3" s="21" t="s">
        <v>15</v>
      </c>
      <c r="O3" s="21" t="s">
        <v>16</v>
      </c>
      <c r="P3" s="21" t="s">
        <v>3</v>
      </c>
      <c r="Q3" s="21" t="s">
        <v>4</v>
      </c>
      <c r="R3" s="21" t="s">
        <v>5</v>
      </c>
      <c r="S3" s="21" t="s">
        <v>6</v>
      </c>
      <c r="T3" s="2" t="s">
        <v>31</v>
      </c>
      <c r="U3" s="2" t="s">
        <v>32</v>
      </c>
      <c r="V3" s="2" t="s">
        <v>33</v>
      </c>
    </row>
    <row r="4" spans="1:22" x14ac:dyDescent="0.25">
      <c r="A4" s="3"/>
      <c r="B4" s="3" t="s">
        <v>20</v>
      </c>
      <c r="C4" s="3"/>
      <c r="D4" s="3"/>
      <c r="E4" s="3"/>
      <c r="F4" s="22"/>
      <c r="G4" s="22"/>
      <c r="H4" s="22"/>
      <c r="I4" s="22"/>
      <c r="J4" s="22"/>
      <c r="K4" s="22"/>
      <c r="L4" s="22"/>
      <c r="M4" s="22"/>
      <c r="N4" s="22"/>
      <c r="O4" s="22"/>
      <c r="P4" s="22"/>
      <c r="Q4" s="22"/>
      <c r="R4" s="22"/>
      <c r="S4" s="22"/>
      <c r="T4" s="3"/>
      <c r="U4" s="14"/>
      <c r="V4" s="14"/>
    </row>
    <row r="5" spans="1:22" x14ac:dyDescent="0.25">
      <c r="A5" s="4" t="s">
        <v>41</v>
      </c>
      <c r="B5" s="4" t="s">
        <v>59</v>
      </c>
      <c r="C5" s="5"/>
      <c r="D5" s="5"/>
      <c r="E5" s="5"/>
      <c r="F5" s="23"/>
      <c r="G5" s="23"/>
      <c r="H5" s="23"/>
      <c r="I5" s="23"/>
      <c r="J5" s="23"/>
      <c r="K5" s="23"/>
      <c r="L5" s="23"/>
      <c r="M5" s="23"/>
      <c r="N5" s="23"/>
      <c r="O5" s="23"/>
      <c r="P5" s="23"/>
      <c r="Q5" s="23"/>
      <c r="R5" s="23"/>
      <c r="S5" s="23"/>
      <c r="T5" s="5"/>
      <c r="U5" s="14"/>
      <c r="V5" s="14"/>
    </row>
    <row r="6" spans="1:22" x14ac:dyDescent="0.25">
      <c r="A6" s="4" t="s">
        <v>42</v>
      </c>
      <c r="B6" s="6" t="s">
        <v>60</v>
      </c>
      <c r="C6" s="77" t="s">
        <v>180</v>
      </c>
      <c r="D6" s="77" t="s">
        <v>206</v>
      </c>
      <c r="E6" s="77" t="s">
        <v>232</v>
      </c>
      <c r="F6" s="77" t="s">
        <v>259</v>
      </c>
      <c r="G6" s="77" t="s">
        <v>260</v>
      </c>
      <c r="H6" s="77" t="s">
        <v>262</v>
      </c>
      <c r="I6" s="77" t="s">
        <v>264</v>
      </c>
      <c r="J6" s="77" t="s">
        <v>266</v>
      </c>
      <c r="K6" s="77" t="s">
        <v>268</v>
      </c>
      <c r="L6" s="77" t="s">
        <v>270</v>
      </c>
      <c r="M6" s="77" t="s">
        <v>272</v>
      </c>
      <c r="N6" s="77" t="s">
        <v>274</v>
      </c>
      <c r="O6" s="77" t="s">
        <v>276</v>
      </c>
      <c r="P6" s="77" t="s">
        <v>278</v>
      </c>
      <c r="Q6" s="77" t="s">
        <v>280</v>
      </c>
      <c r="R6" s="77" t="s">
        <v>282</v>
      </c>
      <c r="S6" s="77" t="s">
        <v>284</v>
      </c>
      <c r="T6" s="77" t="s">
        <v>286</v>
      </c>
      <c r="U6" s="77" t="s">
        <v>288</v>
      </c>
      <c r="V6" s="77" t="s">
        <v>290</v>
      </c>
    </row>
    <row r="7" spans="1:22" x14ac:dyDescent="0.25">
      <c r="A7" s="4" t="s">
        <v>22</v>
      </c>
      <c r="B7" s="6" t="s">
        <v>60</v>
      </c>
      <c r="C7" s="78" t="s">
        <v>181</v>
      </c>
      <c r="D7" s="78" t="s">
        <v>207</v>
      </c>
      <c r="E7" s="78" t="s">
        <v>233</v>
      </c>
      <c r="F7" s="78" t="s">
        <v>300</v>
      </c>
      <c r="G7" s="78" t="s">
        <v>261</v>
      </c>
      <c r="H7" s="78" t="s">
        <v>263</v>
      </c>
      <c r="I7" s="78" t="s">
        <v>265</v>
      </c>
      <c r="J7" s="78" t="s">
        <v>267</v>
      </c>
      <c r="K7" s="78" t="s">
        <v>269</v>
      </c>
      <c r="L7" s="78" t="s">
        <v>271</v>
      </c>
      <c r="M7" s="78" t="s">
        <v>273</v>
      </c>
      <c r="N7" s="78" t="s">
        <v>275</v>
      </c>
      <c r="O7" s="78" t="s">
        <v>277</v>
      </c>
      <c r="P7" s="78" t="s">
        <v>279</v>
      </c>
      <c r="Q7" s="78" t="s">
        <v>281</v>
      </c>
      <c r="R7" s="78" t="s">
        <v>283</v>
      </c>
      <c r="S7" s="78" t="s">
        <v>285</v>
      </c>
      <c r="T7" s="78" t="s">
        <v>287</v>
      </c>
      <c r="U7" s="78" t="s">
        <v>289</v>
      </c>
      <c r="V7" s="78" t="s">
        <v>291</v>
      </c>
    </row>
    <row r="8" spans="1:22" x14ac:dyDescent="0.25">
      <c r="A8" s="5" t="s">
        <v>43</v>
      </c>
      <c r="B8" s="6" t="s">
        <v>60</v>
      </c>
      <c r="C8" s="77" t="s">
        <v>182</v>
      </c>
      <c r="D8" s="77" t="s">
        <v>208</v>
      </c>
      <c r="E8" s="77" t="s">
        <v>234</v>
      </c>
      <c r="F8" s="120">
        <v>29.634650334430251</v>
      </c>
      <c r="G8" s="124">
        <v>3.5</v>
      </c>
      <c r="H8" s="124">
        <v>1.7881</v>
      </c>
      <c r="I8" s="124">
        <v>0</v>
      </c>
      <c r="J8" s="124">
        <v>0</v>
      </c>
      <c r="K8" s="124">
        <v>0</v>
      </c>
      <c r="L8" s="124">
        <v>0</v>
      </c>
      <c r="M8" s="124">
        <v>0</v>
      </c>
      <c r="N8" s="124">
        <v>0</v>
      </c>
      <c r="O8" s="124">
        <v>0</v>
      </c>
      <c r="P8" s="124">
        <v>0</v>
      </c>
      <c r="Q8" s="124">
        <v>0</v>
      </c>
      <c r="R8" s="124">
        <v>0</v>
      </c>
      <c r="S8" s="124">
        <v>0</v>
      </c>
      <c r="T8" s="124">
        <v>0</v>
      </c>
      <c r="U8" s="124">
        <v>0</v>
      </c>
      <c r="V8" s="124">
        <v>0</v>
      </c>
    </row>
    <row r="9" spans="1:22" x14ac:dyDescent="0.25">
      <c r="A9" s="5" t="s">
        <v>23</v>
      </c>
      <c r="B9" s="6" t="s">
        <v>24</v>
      </c>
      <c r="C9" s="79" t="s">
        <v>183</v>
      </c>
      <c r="D9" s="79" t="s">
        <v>209</v>
      </c>
      <c r="E9" s="79" t="s">
        <v>235</v>
      </c>
      <c r="F9" s="121">
        <v>1.4701397165671707E-6</v>
      </c>
      <c r="G9" s="121">
        <v>6.4099999999999998E-7</v>
      </c>
      <c r="H9" s="121">
        <v>3.1108570000000003E-7</v>
      </c>
      <c r="I9" s="124">
        <v>0</v>
      </c>
      <c r="J9" s="124">
        <v>0</v>
      </c>
      <c r="K9" s="124">
        <v>0</v>
      </c>
      <c r="L9" s="124">
        <v>0</v>
      </c>
      <c r="M9" s="124">
        <v>0</v>
      </c>
      <c r="N9" s="124">
        <v>0</v>
      </c>
      <c r="O9" s="124">
        <v>0</v>
      </c>
      <c r="P9" s="124">
        <v>0</v>
      </c>
      <c r="Q9" s="124">
        <v>0</v>
      </c>
      <c r="R9" s="124">
        <v>0</v>
      </c>
      <c r="S9" s="124">
        <v>0</v>
      </c>
      <c r="T9" s="124">
        <v>0</v>
      </c>
      <c r="U9" s="124">
        <v>0</v>
      </c>
      <c r="V9" s="124">
        <v>0</v>
      </c>
    </row>
    <row r="10" spans="1:22" x14ac:dyDescent="0.25">
      <c r="A10" s="4" t="s">
        <v>25</v>
      </c>
      <c r="B10" s="6" t="s">
        <v>61</v>
      </c>
      <c r="C10" s="79" t="s">
        <v>184</v>
      </c>
      <c r="D10" s="79" t="s">
        <v>210</v>
      </c>
      <c r="E10" s="79" t="s">
        <v>236</v>
      </c>
      <c r="F10" s="121">
        <v>7.4109196004304823E-2</v>
      </c>
      <c r="G10" s="121">
        <v>1.9300000000000001E-2</v>
      </c>
      <c r="H10" s="121">
        <v>1.310418E-2</v>
      </c>
      <c r="I10" s="124">
        <v>0</v>
      </c>
      <c r="J10" s="124">
        <v>0</v>
      </c>
      <c r="K10" s="124">
        <v>0</v>
      </c>
      <c r="L10" s="124">
        <v>0</v>
      </c>
      <c r="M10" s="124">
        <v>0</v>
      </c>
      <c r="N10" s="124">
        <v>0</v>
      </c>
      <c r="O10" s="124">
        <v>0</v>
      </c>
      <c r="P10" s="124">
        <v>0</v>
      </c>
      <c r="Q10" s="124">
        <v>0</v>
      </c>
      <c r="R10" s="124">
        <v>0</v>
      </c>
      <c r="S10" s="124">
        <v>0</v>
      </c>
      <c r="T10" s="124">
        <v>0</v>
      </c>
      <c r="U10" s="124">
        <v>0</v>
      </c>
      <c r="V10" s="124">
        <v>0</v>
      </c>
    </row>
    <row r="11" spans="1:22" x14ac:dyDescent="0.25">
      <c r="A11" s="4" t="s">
        <v>26</v>
      </c>
      <c r="B11" s="6" t="s">
        <v>62</v>
      </c>
      <c r="C11" s="79" t="s">
        <v>185</v>
      </c>
      <c r="D11" s="79" t="s">
        <v>211</v>
      </c>
      <c r="E11" s="79" t="s">
        <v>237</v>
      </c>
      <c r="F11" s="122">
        <v>4.8981274460782022E-2</v>
      </c>
      <c r="G11" s="122">
        <v>4.45E-3</v>
      </c>
      <c r="H11" s="122">
        <v>3.6175000000000001E-3</v>
      </c>
      <c r="I11" s="124">
        <v>0</v>
      </c>
      <c r="J11" s="124">
        <v>0</v>
      </c>
      <c r="K11" s="124">
        <v>0</v>
      </c>
      <c r="L11" s="124">
        <v>0</v>
      </c>
      <c r="M11" s="124">
        <v>0</v>
      </c>
      <c r="N11" s="124">
        <v>0</v>
      </c>
      <c r="O11" s="124">
        <v>0</v>
      </c>
      <c r="P11" s="124">
        <v>0</v>
      </c>
      <c r="Q11" s="124">
        <v>0</v>
      </c>
      <c r="R11" s="124">
        <v>0</v>
      </c>
      <c r="S11" s="124">
        <v>0</v>
      </c>
      <c r="T11" s="124">
        <v>0</v>
      </c>
      <c r="U11" s="124">
        <v>0</v>
      </c>
      <c r="V11" s="124">
        <v>0</v>
      </c>
    </row>
    <row r="12" spans="1:22" x14ac:dyDescent="0.25">
      <c r="A12" s="4" t="s">
        <v>27</v>
      </c>
      <c r="B12" s="6" t="s">
        <v>63</v>
      </c>
      <c r="C12" s="79" t="s">
        <v>186</v>
      </c>
      <c r="D12" s="79" t="s">
        <v>212</v>
      </c>
      <c r="E12" s="79" t="s">
        <v>238</v>
      </c>
      <c r="F12" s="122">
        <v>8.9218740204207291E-3</v>
      </c>
      <c r="G12" s="122">
        <v>1.66E-3</v>
      </c>
      <c r="H12" s="122">
        <v>1.3905059999999999E-3</v>
      </c>
      <c r="I12" s="124">
        <v>0</v>
      </c>
      <c r="J12" s="124">
        <v>0</v>
      </c>
      <c r="K12" s="124">
        <v>0</v>
      </c>
      <c r="L12" s="124">
        <v>0</v>
      </c>
      <c r="M12" s="124">
        <v>0</v>
      </c>
      <c r="N12" s="124">
        <v>0</v>
      </c>
      <c r="O12" s="124">
        <v>0</v>
      </c>
      <c r="P12" s="124">
        <v>0</v>
      </c>
      <c r="Q12" s="124">
        <v>0</v>
      </c>
      <c r="R12" s="124">
        <v>0</v>
      </c>
      <c r="S12" s="124">
        <v>0</v>
      </c>
      <c r="T12" s="124">
        <v>0</v>
      </c>
      <c r="U12" s="124">
        <v>0</v>
      </c>
      <c r="V12" s="124">
        <v>0</v>
      </c>
    </row>
    <row r="13" spans="1:22" x14ac:dyDescent="0.25">
      <c r="A13" s="4" t="s">
        <v>28</v>
      </c>
      <c r="B13" s="6" t="s">
        <v>29</v>
      </c>
      <c r="C13" s="79" t="s">
        <v>187</v>
      </c>
      <c r="D13" s="79" t="s">
        <v>213</v>
      </c>
      <c r="E13" s="79" t="s">
        <v>239</v>
      </c>
      <c r="F13" s="122">
        <v>2.945183164632415E-5</v>
      </c>
      <c r="G13" s="122">
        <v>9.8099999999999992E-6</v>
      </c>
      <c r="H13" s="122">
        <v>1.1715200000000001E-6</v>
      </c>
      <c r="I13" s="124">
        <v>0</v>
      </c>
      <c r="J13" s="124">
        <v>0</v>
      </c>
      <c r="K13" s="124">
        <v>0</v>
      </c>
      <c r="L13" s="124">
        <v>0</v>
      </c>
      <c r="M13" s="124">
        <v>0</v>
      </c>
      <c r="N13" s="124">
        <v>0</v>
      </c>
      <c r="O13" s="124">
        <v>0</v>
      </c>
      <c r="P13" s="124">
        <v>0</v>
      </c>
      <c r="Q13" s="124">
        <v>0</v>
      </c>
      <c r="R13" s="124">
        <v>0</v>
      </c>
      <c r="S13" s="124">
        <v>0</v>
      </c>
      <c r="T13" s="124">
        <v>0</v>
      </c>
      <c r="U13" s="124">
        <v>0</v>
      </c>
      <c r="V13" s="124">
        <v>0</v>
      </c>
    </row>
    <row r="14" spans="1:22" x14ac:dyDescent="0.25">
      <c r="A14" s="4" t="s">
        <v>30</v>
      </c>
      <c r="B14" s="6" t="s">
        <v>64</v>
      </c>
      <c r="C14" s="77" t="s">
        <v>188</v>
      </c>
      <c r="D14" s="77" t="s">
        <v>214</v>
      </c>
      <c r="E14" s="77" t="s">
        <v>240</v>
      </c>
      <c r="F14" s="123">
        <v>361.77295512260923</v>
      </c>
      <c r="G14" s="125">
        <v>52.5</v>
      </c>
      <c r="H14" s="125">
        <v>25.307040000000001</v>
      </c>
      <c r="I14" s="124">
        <v>0</v>
      </c>
      <c r="J14" s="124">
        <v>0</v>
      </c>
      <c r="K14" s="124">
        <v>0</v>
      </c>
      <c r="L14" s="124">
        <v>0</v>
      </c>
      <c r="M14" s="124">
        <v>0</v>
      </c>
      <c r="N14" s="124">
        <v>0</v>
      </c>
      <c r="O14" s="124">
        <v>0</v>
      </c>
      <c r="P14" s="124">
        <v>0</v>
      </c>
      <c r="Q14" s="124">
        <v>0</v>
      </c>
      <c r="R14" s="124">
        <v>0</v>
      </c>
      <c r="S14" s="124">
        <v>0</v>
      </c>
      <c r="T14" s="124">
        <v>0</v>
      </c>
      <c r="U14" s="124">
        <v>0</v>
      </c>
      <c r="V14" s="124">
        <v>0</v>
      </c>
    </row>
    <row r="15" spans="1:22" x14ac:dyDescent="0.25">
      <c r="A15" s="5" t="s">
        <v>34</v>
      </c>
      <c r="B15" s="6" t="s">
        <v>35</v>
      </c>
      <c r="C15" s="77" t="s">
        <v>189</v>
      </c>
      <c r="D15" s="77" t="s">
        <v>215</v>
      </c>
      <c r="E15" s="77" t="s">
        <v>241</v>
      </c>
      <c r="F15" s="120">
        <v>29.401496533200007</v>
      </c>
      <c r="G15" s="126">
        <v>0.73399999999999999</v>
      </c>
      <c r="H15" s="126">
        <v>0.26712000000000002</v>
      </c>
      <c r="I15" s="124">
        <v>0</v>
      </c>
      <c r="J15" s="124">
        <v>0</v>
      </c>
      <c r="K15" s="124">
        <v>0</v>
      </c>
      <c r="L15" s="124">
        <v>0</v>
      </c>
      <c r="M15" s="124">
        <v>0</v>
      </c>
      <c r="N15" s="124">
        <v>0</v>
      </c>
      <c r="O15" s="124">
        <v>0</v>
      </c>
      <c r="P15" s="124">
        <v>0</v>
      </c>
      <c r="Q15" s="124">
        <v>0</v>
      </c>
      <c r="R15" s="124">
        <v>0</v>
      </c>
      <c r="S15" s="124">
        <v>0</v>
      </c>
      <c r="T15" s="124">
        <v>0</v>
      </c>
      <c r="U15" s="124">
        <v>0</v>
      </c>
      <c r="V15" s="124">
        <v>0</v>
      </c>
    </row>
    <row r="16" spans="1:22" x14ac:dyDescent="0.25">
      <c r="A16" s="5" t="s">
        <v>36</v>
      </c>
      <c r="B16" s="6" t="s">
        <v>35</v>
      </c>
      <c r="C16" s="78" t="s">
        <v>190</v>
      </c>
      <c r="D16" s="78" t="s">
        <v>216</v>
      </c>
      <c r="E16" s="78" t="s">
        <v>242</v>
      </c>
      <c r="F16" s="127">
        <v>0</v>
      </c>
      <c r="G16" s="127">
        <v>0</v>
      </c>
      <c r="H16" s="127">
        <v>0</v>
      </c>
      <c r="I16" s="124">
        <v>0</v>
      </c>
      <c r="J16" s="124">
        <v>0</v>
      </c>
      <c r="K16" s="124">
        <v>0</v>
      </c>
      <c r="L16" s="124">
        <v>0</v>
      </c>
      <c r="M16" s="124">
        <v>0</v>
      </c>
      <c r="N16" s="124">
        <v>0</v>
      </c>
      <c r="O16" s="124">
        <v>0</v>
      </c>
      <c r="P16" s="124">
        <v>0</v>
      </c>
      <c r="Q16" s="124">
        <v>0</v>
      </c>
      <c r="R16" s="124">
        <v>0</v>
      </c>
      <c r="S16" s="124">
        <v>0</v>
      </c>
      <c r="T16" s="124">
        <v>0</v>
      </c>
      <c r="U16" s="124">
        <v>0</v>
      </c>
      <c r="V16" s="124">
        <v>0</v>
      </c>
    </row>
    <row r="17" spans="1:22" x14ac:dyDescent="0.25">
      <c r="A17" s="5" t="s">
        <v>37</v>
      </c>
      <c r="B17" s="6" t="s">
        <v>35</v>
      </c>
      <c r="C17" s="77" t="s">
        <v>301</v>
      </c>
      <c r="D17" s="77" t="s">
        <v>302</v>
      </c>
      <c r="E17" s="77" t="s">
        <v>303</v>
      </c>
      <c r="F17" s="120">
        <v>29.401496533200007</v>
      </c>
      <c r="G17" s="126">
        <v>0.73399999999999999</v>
      </c>
      <c r="H17" s="126">
        <v>0.26712000000000002</v>
      </c>
      <c r="I17" s="124">
        <v>0</v>
      </c>
      <c r="J17" s="124">
        <v>0</v>
      </c>
      <c r="K17" s="124">
        <v>0</v>
      </c>
      <c r="L17" s="124">
        <v>0</v>
      </c>
      <c r="M17" s="124">
        <v>0</v>
      </c>
      <c r="N17" s="124">
        <v>0</v>
      </c>
      <c r="O17" s="124">
        <v>0</v>
      </c>
      <c r="P17" s="124">
        <v>0</v>
      </c>
      <c r="Q17" s="124">
        <v>0</v>
      </c>
      <c r="R17" s="124">
        <v>0</v>
      </c>
      <c r="S17" s="124">
        <v>0</v>
      </c>
      <c r="T17" s="124">
        <v>0</v>
      </c>
      <c r="U17" s="124">
        <v>0</v>
      </c>
      <c r="V17" s="124">
        <v>0</v>
      </c>
    </row>
    <row r="18" spans="1:22" x14ac:dyDescent="0.25">
      <c r="A18" s="5" t="s">
        <v>38</v>
      </c>
      <c r="B18" s="6" t="s">
        <v>35</v>
      </c>
      <c r="C18" s="77" t="s">
        <v>191</v>
      </c>
      <c r="D18" s="77" t="s">
        <v>217</v>
      </c>
      <c r="E18" s="77" t="s">
        <v>243</v>
      </c>
      <c r="F18" s="128">
        <v>387.99879504</v>
      </c>
      <c r="G18" s="120">
        <v>53.5</v>
      </c>
      <c r="H18" s="120">
        <v>25.70721</v>
      </c>
      <c r="I18" s="124">
        <v>0</v>
      </c>
      <c r="J18" s="124">
        <v>0</v>
      </c>
      <c r="K18" s="124">
        <v>0</v>
      </c>
      <c r="L18" s="124">
        <v>0</v>
      </c>
      <c r="M18" s="124">
        <v>0</v>
      </c>
      <c r="N18" s="124">
        <v>0</v>
      </c>
      <c r="O18" s="124">
        <v>0</v>
      </c>
      <c r="P18" s="124">
        <v>0</v>
      </c>
      <c r="Q18" s="124">
        <v>0</v>
      </c>
      <c r="R18" s="124">
        <v>0</v>
      </c>
      <c r="S18" s="124">
        <v>0</v>
      </c>
      <c r="T18" s="124">
        <v>0</v>
      </c>
      <c r="U18" s="124">
        <v>0</v>
      </c>
      <c r="V18" s="124">
        <v>0</v>
      </c>
    </row>
    <row r="19" spans="1:22" x14ac:dyDescent="0.25">
      <c r="A19" s="5" t="s">
        <v>39</v>
      </c>
      <c r="B19" s="6" t="s">
        <v>35</v>
      </c>
      <c r="C19" s="78" t="s">
        <v>192</v>
      </c>
      <c r="D19" s="78" t="s">
        <v>218</v>
      </c>
      <c r="E19" s="78" t="s">
        <v>244</v>
      </c>
      <c r="F19" s="127">
        <v>0</v>
      </c>
      <c r="G19" s="127">
        <v>0</v>
      </c>
      <c r="H19" s="127">
        <v>0</v>
      </c>
      <c r="I19" s="124">
        <v>0</v>
      </c>
      <c r="J19" s="124">
        <v>0</v>
      </c>
      <c r="K19" s="124">
        <v>0</v>
      </c>
      <c r="L19" s="124">
        <v>0</v>
      </c>
      <c r="M19" s="124">
        <v>0</v>
      </c>
      <c r="N19" s="124">
        <v>0</v>
      </c>
      <c r="O19" s="124">
        <v>0</v>
      </c>
      <c r="P19" s="124">
        <v>0</v>
      </c>
      <c r="Q19" s="124">
        <v>0</v>
      </c>
      <c r="R19" s="124">
        <v>0</v>
      </c>
      <c r="S19" s="124">
        <v>0</v>
      </c>
      <c r="T19" s="124">
        <v>0</v>
      </c>
      <c r="U19" s="124">
        <v>0</v>
      </c>
      <c r="V19" s="124">
        <v>0</v>
      </c>
    </row>
    <row r="20" spans="1:22" x14ac:dyDescent="0.25">
      <c r="A20" s="5" t="s">
        <v>40</v>
      </c>
      <c r="B20" s="6" t="s">
        <v>35</v>
      </c>
      <c r="C20" s="77" t="s">
        <v>193</v>
      </c>
      <c r="D20" s="77" t="s">
        <v>219</v>
      </c>
      <c r="E20" s="77" t="s">
        <v>245</v>
      </c>
      <c r="F20" s="128">
        <v>387.99879504</v>
      </c>
      <c r="G20" s="120">
        <v>53.5</v>
      </c>
      <c r="H20" s="120">
        <v>25.70721</v>
      </c>
      <c r="I20" s="124">
        <v>0</v>
      </c>
      <c r="J20" s="124">
        <v>0</v>
      </c>
      <c r="K20" s="124">
        <v>0</v>
      </c>
      <c r="L20" s="124">
        <v>0</v>
      </c>
      <c r="M20" s="124">
        <v>0</v>
      </c>
      <c r="N20" s="124">
        <v>0</v>
      </c>
      <c r="O20" s="124">
        <v>0</v>
      </c>
      <c r="P20" s="124">
        <v>0</v>
      </c>
      <c r="Q20" s="124">
        <v>0</v>
      </c>
      <c r="R20" s="124">
        <v>0</v>
      </c>
      <c r="S20" s="124">
        <v>0</v>
      </c>
      <c r="T20" s="124">
        <v>0</v>
      </c>
      <c r="U20" s="124">
        <v>0</v>
      </c>
      <c r="V20" s="124">
        <v>0</v>
      </c>
    </row>
    <row r="21" spans="1:22" x14ac:dyDescent="0.25">
      <c r="A21" s="5" t="s">
        <v>44</v>
      </c>
      <c r="B21" s="6" t="s">
        <v>8</v>
      </c>
      <c r="C21" s="80" t="s">
        <v>194</v>
      </c>
      <c r="D21" s="80" t="s">
        <v>220</v>
      </c>
      <c r="E21" s="80" t="s">
        <v>246</v>
      </c>
      <c r="F21" s="130">
        <v>27.624480000000002</v>
      </c>
      <c r="G21" s="127">
        <v>0</v>
      </c>
      <c r="H21" s="127">
        <v>0</v>
      </c>
      <c r="I21" s="124">
        <v>0</v>
      </c>
      <c r="J21" s="124">
        <v>0</v>
      </c>
      <c r="K21" s="124">
        <v>0</v>
      </c>
      <c r="L21" s="124">
        <v>0</v>
      </c>
      <c r="M21" s="124">
        <v>0</v>
      </c>
      <c r="N21" s="124">
        <v>0</v>
      </c>
      <c r="O21" s="124">
        <v>0</v>
      </c>
      <c r="P21" s="124">
        <v>0</v>
      </c>
      <c r="Q21" s="124">
        <v>0</v>
      </c>
      <c r="R21" s="124">
        <v>0</v>
      </c>
      <c r="S21" s="124">
        <v>0</v>
      </c>
      <c r="T21" s="124">
        <v>0</v>
      </c>
      <c r="U21" s="124">
        <v>0</v>
      </c>
      <c r="V21" s="124">
        <v>0</v>
      </c>
    </row>
    <row r="22" spans="1:22" x14ac:dyDescent="0.25">
      <c r="A22" s="5" t="s">
        <v>45</v>
      </c>
      <c r="B22" s="6" t="s">
        <v>35</v>
      </c>
      <c r="C22" s="78" t="s">
        <v>195</v>
      </c>
      <c r="D22" s="78" t="s">
        <v>221</v>
      </c>
      <c r="E22" s="78" t="s">
        <v>247</v>
      </c>
      <c r="F22" s="127">
        <v>0</v>
      </c>
      <c r="G22" s="127">
        <v>0</v>
      </c>
      <c r="H22" s="127">
        <v>0</v>
      </c>
      <c r="I22" s="124">
        <v>0</v>
      </c>
      <c r="J22" s="124">
        <v>0</v>
      </c>
      <c r="K22" s="124">
        <v>0</v>
      </c>
      <c r="L22" s="124">
        <v>0</v>
      </c>
      <c r="M22" s="124">
        <v>0</v>
      </c>
      <c r="N22" s="124">
        <v>0</v>
      </c>
      <c r="O22" s="124">
        <v>0</v>
      </c>
      <c r="P22" s="124">
        <v>0</v>
      </c>
      <c r="Q22" s="124">
        <v>0</v>
      </c>
      <c r="R22" s="124">
        <v>0</v>
      </c>
      <c r="S22" s="124">
        <v>0</v>
      </c>
      <c r="T22" s="124">
        <v>0</v>
      </c>
      <c r="U22" s="124">
        <v>0</v>
      </c>
      <c r="V22" s="124">
        <v>0</v>
      </c>
    </row>
    <row r="23" spans="1:22" x14ac:dyDescent="0.25">
      <c r="A23" s="5" t="s">
        <v>46</v>
      </c>
      <c r="B23" s="6" t="s">
        <v>35</v>
      </c>
      <c r="C23" s="78" t="s">
        <v>196</v>
      </c>
      <c r="D23" s="78" t="s">
        <v>222</v>
      </c>
      <c r="E23" s="78" t="s">
        <v>248</v>
      </c>
      <c r="F23" s="127">
        <v>0</v>
      </c>
      <c r="G23" s="127">
        <v>0</v>
      </c>
      <c r="H23" s="127">
        <v>0</v>
      </c>
      <c r="I23" s="124">
        <v>0</v>
      </c>
      <c r="J23" s="124">
        <v>0</v>
      </c>
      <c r="K23" s="124">
        <v>0</v>
      </c>
      <c r="L23" s="124">
        <v>0</v>
      </c>
      <c r="M23" s="124">
        <v>0</v>
      </c>
      <c r="N23" s="124">
        <v>0</v>
      </c>
      <c r="O23" s="124">
        <v>0</v>
      </c>
      <c r="P23" s="124">
        <v>0</v>
      </c>
      <c r="Q23" s="124">
        <v>0</v>
      </c>
      <c r="R23" s="124">
        <v>0</v>
      </c>
      <c r="S23" s="124">
        <v>0</v>
      </c>
      <c r="T23" s="124">
        <v>0</v>
      </c>
      <c r="U23" s="124">
        <v>0</v>
      </c>
      <c r="V23" s="124">
        <v>0</v>
      </c>
    </row>
    <row r="24" spans="1:22" x14ac:dyDescent="0.25">
      <c r="A24" s="5" t="s">
        <v>47</v>
      </c>
      <c r="B24" s="6" t="s">
        <v>48</v>
      </c>
      <c r="C24" s="81" t="s">
        <v>197</v>
      </c>
      <c r="D24" s="81" t="s">
        <v>223</v>
      </c>
      <c r="E24" s="81" t="s">
        <v>249</v>
      </c>
      <c r="F24" s="121" t="s">
        <v>309</v>
      </c>
      <c r="G24" s="121" t="s">
        <v>309</v>
      </c>
      <c r="H24" s="121" t="s">
        <v>309</v>
      </c>
      <c r="I24" s="129" t="s">
        <v>309</v>
      </c>
      <c r="J24" s="129" t="s">
        <v>309</v>
      </c>
      <c r="K24" s="129" t="s">
        <v>309</v>
      </c>
      <c r="L24" s="129" t="s">
        <v>309</v>
      </c>
      <c r="M24" s="129" t="s">
        <v>309</v>
      </c>
      <c r="N24" s="129" t="s">
        <v>309</v>
      </c>
      <c r="O24" s="129" t="s">
        <v>309</v>
      </c>
      <c r="P24" s="129" t="s">
        <v>309</v>
      </c>
      <c r="Q24" s="129" t="s">
        <v>309</v>
      </c>
      <c r="R24" s="129" t="s">
        <v>309</v>
      </c>
      <c r="S24" s="129" t="s">
        <v>309</v>
      </c>
      <c r="T24" s="129" t="s">
        <v>309</v>
      </c>
      <c r="U24" s="129" t="s">
        <v>309</v>
      </c>
      <c r="V24" s="129" t="s">
        <v>309</v>
      </c>
    </row>
    <row r="25" spans="1:22" x14ac:dyDescent="0.25">
      <c r="A25" s="5" t="s">
        <v>49</v>
      </c>
      <c r="B25" s="6" t="s">
        <v>50</v>
      </c>
      <c r="C25" s="82" t="s">
        <v>198</v>
      </c>
      <c r="D25" s="82" t="s">
        <v>224</v>
      </c>
      <c r="E25" s="82" t="s">
        <v>250</v>
      </c>
      <c r="F25" s="121" t="s">
        <v>309</v>
      </c>
      <c r="G25" s="121" t="s">
        <v>309</v>
      </c>
      <c r="H25" s="121" t="s">
        <v>309</v>
      </c>
      <c r="I25" s="121" t="s">
        <v>309</v>
      </c>
      <c r="J25" s="121" t="s">
        <v>309</v>
      </c>
      <c r="K25" s="121" t="s">
        <v>309</v>
      </c>
      <c r="L25" s="121" t="s">
        <v>309</v>
      </c>
      <c r="M25" s="121" t="s">
        <v>309</v>
      </c>
      <c r="N25" s="121" t="s">
        <v>309</v>
      </c>
      <c r="O25" s="121" t="s">
        <v>309</v>
      </c>
      <c r="P25" s="121" t="s">
        <v>309</v>
      </c>
      <c r="Q25" s="121" t="s">
        <v>309</v>
      </c>
      <c r="R25" s="121" t="s">
        <v>309</v>
      </c>
      <c r="S25" s="121" t="s">
        <v>309</v>
      </c>
      <c r="T25" s="121" t="s">
        <v>309</v>
      </c>
      <c r="U25" s="121" t="s">
        <v>309</v>
      </c>
      <c r="V25" s="121" t="s">
        <v>309</v>
      </c>
    </row>
    <row r="26" spans="1:22" x14ac:dyDescent="0.25">
      <c r="A26" s="5" t="s">
        <v>51</v>
      </c>
      <c r="B26" s="6" t="s">
        <v>50</v>
      </c>
      <c r="C26" s="82" t="s">
        <v>199</v>
      </c>
      <c r="D26" s="82" t="s">
        <v>225</v>
      </c>
      <c r="E26" s="82" t="s">
        <v>251</v>
      </c>
      <c r="F26" s="121" t="s">
        <v>309</v>
      </c>
      <c r="G26" s="121" t="s">
        <v>309</v>
      </c>
      <c r="H26" s="121" t="s">
        <v>309</v>
      </c>
      <c r="I26" s="121" t="s">
        <v>309</v>
      </c>
      <c r="J26" s="121" t="s">
        <v>309</v>
      </c>
      <c r="K26" s="121" t="s">
        <v>309</v>
      </c>
      <c r="L26" s="121" t="s">
        <v>309</v>
      </c>
      <c r="M26" s="121" t="s">
        <v>309</v>
      </c>
      <c r="N26" s="121" t="s">
        <v>309</v>
      </c>
      <c r="O26" s="121" t="s">
        <v>309</v>
      </c>
      <c r="P26" s="121" t="s">
        <v>309</v>
      </c>
      <c r="Q26" s="121" t="s">
        <v>309</v>
      </c>
      <c r="R26" s="121" t="s">
        <v>309</v>
      </c>
      <c r="S26" s="121" t="s">
        <v>309</v>
      </c>
      <c r="T26" s="121" t="s">
        <v>309</v>
      </c>
      <c r="U26" s="121" t="s">
        <v>309</v>
      </c>
      <c r="V26" s="121" t="s">
        <v>309</v>
      </c>
    </row>
    <row r="27" spans="1:22" x14ac:dyDescent="0.25">
      <c r="A27" s="5" t="s">
        <v>52</v>
      </c>
      <c r="B27" s="6" t="s">
        <v>50</v>
      </c>
      <c r="C27" s="82" t="s">
        <v>200</v>
      </c>
      <c r="D27" s="82" t="s">
        <v>226</v>
      </c>
      <c r="E27" s="82" t="s">
        <v>252</v>
      </c>
      <c r="F27" s="121" t="s">
        <v>309</v>
      </c>
      <c r="G27" s="121" t="s">
        <v>309</v>
      </c>
      <c r="H27" s="121" t="s">
        <v>309</v>
      </c>
      <c r="I27" s="121" t="s">
        <v>309</v>
      </c>
      <c r="J27" s="121" t="s">
        <v>309</v>
      </c>
      <c r="K27" s="121" t="s">
        <v>309</v>
      </c>
      <c r="L27" s="121" t="s">
        <v>309</v>
      </c>
      <c r="M27" s="121" t="s">
        <v>309</v>
      </c>
      <c r="N27" s="121" t="s">
        <v>309</v>
      </c>
      <c r="O27" s="121" t="s">
        <v>309</v>
      </c>
      <c r="P27" s="121" t="s">
        <v>309</v>
      </c>
      <c r="Q27" s="121" t="s">
        <v>309</v>
      </c>
      <c r="R27" s="121" t="s">
        <v>309</v>
      </c>
      <c r="S27" s="121" t="s">
        <v>309</v>
      </c>
      <c r="T27" s="121" t="s">
        <v>309</v>
      </c>
      <c r="U27" s="121" t="s">
        <v>309</v>
      </c>
      <c r="V27" s="121" t="s">
        <v>309</v>
      </c>
    </row>
    <row r="28" spans="1:22" x14ac:dyDescent="0.25">
      <c r="A28" s="3" t="s">
        <v>53</v>
      </c>
      <c r="B28" s="7" t="s">
        <v>8</v>
      </c>
      <c r="C28" s="78" t="s">
        <v>201</v>
      </c>
      <c r="D28" s="78" t="s">
        <v>227</v>
      </c>
      <c r="E28" s="78" t="s">
        <v>253</v>
      </c>
      <c r="F28" s="127">
        <v>0</v>
      </c>
      <c r="G28" s="127">
        <v>0</v>
      </c>
      <c r="H28" s="127">
        <v>0</v>
      </c>
      <c r="I28" s="124">
        <v>0</v>
      </c>
      <c r="J28" s="124">
        <v>0</v>
      </c>
      <c r="K28" s="124">
        <v>0</v>
      </c>
      <c r="L28" s="124">
        <v>0</v>
      </c>
      <c r="M28" s="124">
        <v>0</v>
      </c>
      <c r="N28" s="124">
        <v>0</v>
      </c>
      <c r="O28" s="124">
        <v>0</v>
      </c>
      <c r="P28" s="124">
        <v>0</v>
      </c>
      <c r="Q28" s="124">
        <v>0</v>
      </c>
      <c r="R28" s="124">
        <v>0</v>
      </c>
      <c r="S28" s="124">
        <v>0</v>
      </c>
      <c r="T28" s="124">
        <v>0</v>
      </c>
      <c r="U28" s="124">
        <v>0</v>
      </c>
      <c r="V28" s="124">
        <v>0</v>
      </c>
    </row>
    <row r="29" spans="1:22" x14ac:dyDescent="0.25">
      <c r="A29" s="3" t="s">
        <v>54</v>
      </c>
      <c r="B29" s="7" t="s">
        <v>8</v>
      </c>
      <c r="C29" s="78" t="s">
        <v>202</v>
      </c>
      <c r="D29" s="78" t="s">
        <v>228</v>
      </c>
      <c r="E29" s="78" t="s">
        <v>254</v>
      </c>
      <c r="F29" s="127">
        <v>0</v>
      </c>
      <c r="G29" s="127">
        <v>0</v>
      </c>
      <c r="H29" s="127">
        <v>0</v>
      </c>
      <c r="I29" s="124">
        <v>0</v>
      </c>
      <c r="J29" s="124">
        <v>0</v>
      </c>
      <c r="K29" s="124">
        <v>0</v>
      </c>
      <c r="L29" s="124">
        <v>0</v>
      </c>
      <c r="M29" s="124">
        <v>0</v>
      </c>
      <c r="N29" s="124">
        <v>0</v>
      </c>
      <c r="O29" s="124">
        <v>0</v>
      </c>
      <c r="P29" s="124">
        <v>0</v>
      </c>
      <c r="Q29" s="124">
        <v>0</v>
      </c>
      <c r="R29" s="124">
        <v>0</v>
      </c>
      <c r="S29" s="124">
        <v>0</v>
      </c>
      <c r="T29" s="124">
        <v>0</v>
      </c>
      <c r="U29" s="124">
        <v>0</v>
      </c>
      <c r="V29" s="124">
        <v>0</v>
      </c>
    </row>
    <row r="30" spans="1:22" x14ac:dyDescent="0.25">
      <c r="A30" s="3" t="s">
        <v>55</v>
      </c>
      <c r="B30" s="7" t="s">
        <v>8</v>
      </c>
      <c r="C30" s="78" t="s">
        <v>203</v>
      </c>
      <c r="D30" s="78" t="s">
        <v>229</v>
      </c>
      <c r="E30" s="78" t="s">
        <v>255</v>
      </c>
      <c r="F30" s="127">
        <v>0</v>
      </c>
      <c r="G30" s="127">
        <v>0</v>
      </c>
      <c r="H30" s="127">
        <v>0</v>
      </c>
      <c r="I30" s="124">
        <v>0</v>
      </c>
      <c r="J30" s="124">
        <v>0</v>
      </c>
      <c r="K30" s="124">
        <v>0</v>
      </c>
      <c r="L30" s="124">
        <v>0</v>
      </c>
      <c r="M30" s="124">
        <v>0</v>
      </c>
      <c r="N30" s="124">
        <v>0</v>
      </c>
      <c r="O30" s="124">
        <v>0</v>
      </c>
      <c r="P30" s="124">
        <v>0</v>
      </c>
      <c r="Q30" s="124">
        <v>0</v>
      </c>
      <c r="R30" s="124">
        <v>0</v>
      </c>
      <c r="S30" s="124">
        <v>0</v>
      </c>
      <c r="T30" s="124">
        <v>0</v>
      </c>
      <c r="U30" s="124">
        <v>0</v>
      </c>
      <c r="V30" s="124">
        <v>0</v>
      </c>
    </row>
    <row r="31" spans="1:22" x14ac:dyDescent="0.25">
      <c r="A31" s="3" t="s">
        <v>56</v>
      </c>
      <c r="B31" s="7" t="s">
        <v>9</v>
      </c>
      <c r="C31" s="78" t="s">
        <v>204</v>
      </c>
      <c r="D31" s="78" t="s">
        <v>230</v>
      </c>
      <c r="E31" s="78" t="s">
        <v>256</v>
      </c>
      <c r="F31" s="127">
        <v>0</v>
      </c>
      <c r="G31" s="127">
        <v>0</v>
      </c>
      <c r="H31" s="127">
        <v>0</v>
      </c>
      <c r="I31" s="124">
        <v>0</v>
      </c>
      <c r="J31" s="124">
        <v>0</v>
      </c>
      <c r="K31" s="124">
        <v>0</v>
      </c>
      <c r="L31" s="124">
        <v>0</v>
      </c>
      <c r="M31" s="124">
        <v>0</v>
      </c>
      <c r="N31" s="124">
        <v>0</v>
      </c>
      <c r="O31" s="124">
        <v>0</v>
      </c>
      <c r="P31" s="124">
        <v>0</v>
      </c>
      <c r="Q31" s="124">
        <v>0</v>
      </c>
      <c r="R31" s="124">
        <v>0</v>
      </c>
      <c r="S31" s="124">
        <v>0</v>
      </c>
      <c r="T31" s="124">
        <v>0</v>
      </c>
      <c r="U31" s="124">
        <v>0</v>
      </c>
      <c r="V31" s="124">
        <v>0</v>
      </c>
    </row>
    <row r="32" spans="1:22" x14ac:dyDescent="0.25">
      <c r="A32" s="3" t="s">
        <v>57</v>
      </c>
      <c r="B32" s="7" t="s">
        <v>9</v>
      </c>
      <c r="C32" s="78" t="s">
        <v>205</v>
      </c>
      <c r="D32" s="78" t="s">
        <v>231</v>
      </c>
      <c r="E32" s="78" t="s">
        <v>257</v>
      </c>
      <c r="F32" s="127">
        <v>0</v>
      </c>
      <c r="G32" s="127">
        <v>0</v>
      </c>
      <c r="H32" s="127">
        <v>0</v>
      </c>
      <c r="I32" s="124">
        <v>0</v>
      </c>
      <c r="J32" s="124">
        <v>0</v>
      </c>
      <c r="K32" s="124">
        <v>0</v>
      </c>
      <c r="L32" s="124">
        <v>0</v>
      </c>
      <c r="M32" s="124">
        <v>0</v>
      </c>
      <c r="N32" s="124">
        <v>0</v>
      </c>
      <c r="O32" s="124">
        <v>0</v>
      </c>
      <c r="P32" s="124">
        <v>0</v>
      </c>
      <c r="Q32" s="124">
        <v>0</v>
      </c>
      <c r="R32" s="124">
        <v>0</v>
      </c>
      <c r="S32" s="124">
        <v>0</v>
      </c>
      <c r="T32" s="124">
        <v>0</v>
      </c>
      <c r="U32" s="124">
        <v>0</v>
      </c>
      <c r="V32" s="124">
        <v>0</v>
      </c>
    </row>
    <row r="34" spans="6:16" x14ac:dyDescent="0.25">
      <c r="F34" t="s">
        <v>311</v>
      </c>
      <c r="G34"/>
      <c r="H34"/>
      <c r="I34"/>
      <c r="J34"/>
      <c r="K34"/>
      <c r="L34"/>
      <c r="M34"/>
      <c r="N34"/>
      <c r="O34"/>
      <c r="P34"/>
    </row>
    <row r="35" spans="6:16" x14ac:dyDescent="0.25">
      <c r="F35"/>
      <c r="G35" t="s">
        <v>310</v>
      </c>
      <c r="H35"/>
      <c r="I35"/>
      <c r="J35"/>
      <c r="K35"/>
      <c r="L35"/>
      <c r="M35"/>
      <c r="N35"/>
      <c r="O35"/>
      <c r="P35"/>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3"/>
  <sheetViews>
    <sheetView workbookViewId="0">
      <selection activeCell="C7" sqref="C7"/>
    </sheetView>
  </sheetViews>
  <sheetFormatPr baseColWidth="10" defaultRowHeight="15" x14ac:dyDescent="0.25"/>
  <cols>
    <col min="1" max="1" width="12.140625" customWidth="1"/>
    <col min="2" max="2" width="12.28515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15" t="s">
        <v>68</v>
      </c>
      <c r="B3" s="16" t="s">
        <v>69</v>
      </c>
      <c r="C3" s="16" t="s">
        <v>70</v>
      </c>
      <c r="D3" s="16" t="s">
        <v>71</v>
      </c>
      <c r="E3" s="16" t="s">
        <v>72</v>
      </c>
      <c r="F3" s="16" t="s">
        <v>10</v>
      </c>
      <c r="G3" s="16" t="s">
        <v>11</v>
      </c>
      <c r="H3" s="16" t="s">
        <v>12</v>
      </c>
      <c r="I3" s="16" t="s">
        <v>13</v>
      </c>
      <c r="J3" s="16" t="s">
        <v>14</v>
      </c>
      <c r="K3" s="16" t="s">
        <v>15</v>
      </c>
      <c r="L3" s="16" t="s">
        <v>16</v>
      </c>
      <c r="M3" s="16" t="s">
        <v>73</v>
      </c>
      <c r="N3" s="16" t="s">
        <v>74</v>
      </c>
      <c r="O3" s="16" t="s">
        <v>75</v>
      </c>
      <c r="P3" s="16" t="s">
        <v>76</v>
      </c>
      <c r="Q3" s="16" t="s">
        <v>31</v>
      </c>
      <c r="R3" s="16" t="s">
        <v>32</v>
      </c>
      <c r="S3" s="16" t="s">
        <v>33</v>
      </c>
    </row>
    <row r="4" spans="1:19" ht="23.25" thickBot="1" x14ac:dyDescent="0.3">
      <c r="A4" s="17" t="s">
        <v>21</v>
      </c>
      <c r="B4" s="18" t="s">
        <v>85</v>
      </c>
      <c r="C4" s="93" t="str">
        <f>Gesamtüberblick!F6</f>
        <v>GWP P A1-3</v>
      </c>
      <c r="D4" s="93" t="str">
        <f>Gesamtüberblick!G6</f>
        <v>GWP P A4</v>
      </c>
      <c r="E4" s="93" t="str">
        <f>Gesamtüberblick!H6</f>
        <v>GWP P A5</v>
      </c>
      <c r="F4" s="93" t="str">
        <f>Gesamtüberblick!I6</f>
        <v>GWP P B1</v>
      </c>
      <c r="G4" s="93" t="str">
        <f>Gesamtüberblick!J6</f>
        <v>GWP P B2</v>
      </c>
      <c r="H4" s="93" t="str">
        <f>Gesamtüberblick!K6</f>
        <v>GWP P B3</v>
      </c>
      <c r="I4" s="93" t="str">
        <f>Gesamtüberblick!L6</f>
        <v>GWP P B4</v>
      </c>
      <c r="J4" s="93" t="str">
        <f>Gesamtüberblick!M6</f>
        <v>GWP P B5</v>
      </c>
      <c r="K4" s="93" t="str">
        <f>Gesamtüberblick!N6</f>
        <v>GWP P B6</v>
      </c>
      <c r="L4" s="93" t="str">
        <f>Gesamtüberblick!O6</f>
        <v>GWP P B7</v>
      </c>
      <c r="M4" s="93" t="str">
        <f>Gesamtüberblick!P6</f>
        <v>GWP P C1</v>
      </c>
      <c r="N4" s="93" t="str">
        <f>Gesamtüberblick!Q6</f>
        <v>GWP P C2</v>
      </c>
      <c r="O4" s="93" t="str">
        <f>Gesamtüberblick!R6</f>
        <v>GWP P C3</v>
      </c>
      <c r="P4" s="93" t="str">
        <f>Gesamtüberblick!S6</f>
        <v>GWP P C4</v>
      </c>
      <c r="Q4" s="93" t="str">
        <f>Gesamtüberblick!T6</f>
        <v>GWP P D/A5</v>
      </c>
      <c r="R4" s="93" t="str">
        <f>Gesamtüberblick!U6</f>
        <v>GWP P D/C3</v>
      </c>
      <c r="S4" s="93" t="str">
        <f>Gesamtüberblick!V6</f>
        <v>GWP P D/C4</v>
      </c>
    </row>
    <row r="5" spans="1:19" ht="23.25" thickBot="1" x14ac:dyDescent="0.3">
      <c r="A5" s="17" t="s">
        <v>80</v>
      </c>
      <c r="B5" s="18" t="s">
        <v>85</v>
      </c>
      <c r="C5" s="93" t="str">
        <f>Gesamtüberblick!F7</f>
        <v>GWP C A1-3</v>
      </c>
      <c r="D5" s="93" t="str">
        <f>Gesamtüberblick!G7</f>
        <v>GWPC A4</v>
      </c>
      <c r="E5" s="93" t="str">
        <f>Gesamtüberblick!H7</f>
        <v>GWPC A5</v>
      </c>
      <c r="F5" s="93" t="str">
        <f>Gesamtüberblick!I7</f>
        <v>GWPC B1</v>
      </c>
      <c r="G5" s="93" t="str">
        <f>Gesamtüberblick!J7</f>
        <v>GWPC B2</v>
      </c>
      <c r="H5" s="93" t="str">
        <f>Gesamtüberblick!K7</f>
        <v>GWPC B3</v>
      </c>
      <c r="I5" s="93" t="str">
        <f>Gesamtüberblick!L7</f>
        <v>GWPC B4</v>
      </c>
      <c r="J5" s="93" t="str">
        <f>Gesamtüberblick!M7</f>
        <v>GWPC B5</v>
      </c>
      <c r="K5" s="93" t="str">
        <f>Gesamtüberblick!N7</f>
        <v>GWPC B6</v>
      </c>
      <c r="L5" s="93" t="str">
        <f>Gesamtüberblick!O7</f>
        <v>GWPC B7</v>
      </c>
      <c r="M5" s="93" t="str">
        <f>Gesamtüberblick!P7</f>
        <v>GWPC C1</v>
      </c>
      <c r="N5" s="93" t="str">
        <f>Gesamtüberblick!Q7</f>
        <v>GWPC C2</v>
      </c>
      <c r="O5" s="93" t="str">
        <f>Gesamtüberblick!R7</f>
        <v>GWPC C3</v>
      </c>
      <c r="P5" s="93" t="str">
        <f>Gesamtüberblick!S7</f>
        <v>GWPC C4</v>
      </c>
      <c r="Q5" s="93" t="str">
        <f>Gesamtüberblick!T7</f>
        <v>GWPC D/A5</v>
      </c>
      <c r="R5" s="93" t="str">
        <f>Gesamtüberblick!U7</f>
        <v>GWPC D/C3</v>
      </c>
      <c r="S5" s="93" t="str">
        <f>Gesamtüberblick!V7</f>
        <v>GWPC D/C4</v>
      </c>
    </row>
    <row r="6" spans="1:19" ht="23.25" thickBot="1" x14ac:dyDescent="0.3">
      <c r="A6" s="17" t="s">
        <v>81</v>
      </c>
      <c r="B6" s="18" t="s">
        <v>85</v>
      </c>
      <c r="C6" s="93">
        <f>Gesamtüberblick!F8</f>
        <v>29.634650334430251</v>
      </c>
      <c r="D6" s="93">
        <f>Gesamtüberblick!G8</f>
        <v>3.5</v>
      </c>
      <c r="E6" s="93">
        <f>Gesamtüberblick!H8</f>
        <v>1.7881</v>
      </c>
      <c r="F6" s="93">
        <f>Gesamtüberblick!I8</f>
        <v>0</v>
      </c>
      <c r="G6" s="93">
        <f>Gesamtüberblick!J8</f>
        <v>0</v>
      </c>
      <c r="H6" s="93">
        <f>Gesamtüberblick!K8</f>
        <v>0</v>
      </c>
      <c r="I6" s="93">
        <f>Gesamtüberblick!L8</f>
        <v>0</v>
      </c>
      <c r="J6" s="93">
        <f>Gesamtüberblick!M8</f>
        <v>0</v>
      </c>
      <c r="K6" s="93">
        <f>Gesamtüberblick!N8</f>
        <v>0</v>
      </c>
      <c r="L6" s="93">
        <f>Gesamtüberblick!O8</f>
        <v>0</v>
      </c>
      <c r="M6" s="93">
        <f>Gesamtüberblick!P8</f>
        <v>0</v>
      </c>
      <c r="N6" s="93">
        <f>Gesamtüberblick!Q8</f>
        <v>0</v>
      </c>
      <c r="O6" s="93">
        <f>Gesamtüberblick!R8</f>
        <v>0</v>
      </c>
      <c r="P6" s="93">
        <f>Gesamtüberblick!S8</f>
        <v>0</v>
      </c>
      <c r="Q6" s="93">
        <f>Gesamtüberblick!T8</f>
        <v>0</v>
      </c>
      <c r="R6" s="93">
        <f>Gesamtüberblick!U8</f>
        <v>0</v>
      </c>
      <c r="S6" s="93">
        <f>Gesamtüberblick!V8</f>
        <v>0</v>
      </c>
    </row>
    <row r="7" spans="1:19" ht="24.75" thickBot="1" x14ac:dyDescent="0.3">
      <c r="A7" s="17" t="s">
        <v>23</v>
      </c>
      <c r="B7" s="18" t="s">
        <v>82</v>
      </c>
      <c r="C7" s="1">
        <f>Gesamtüberblick!F9</f>
        <v>1.4701397165671707E-6</v>
      </c>
      <c r="D7" s="1">
        <f>Gesamtüberblick!G9</f>
        <v>6.4099999999999998E-7</v>
      </c>
      <c r="E7" s="1">
        <f>Gesamtüberblick!H9</f>
        <v>3.1108570000000003E-7</v>
      </c>
      <c r="F7" s="1">
        <f>Gesamtüberblick!I9</f>
        <v>0</v>
      </c>
      <c r="G7" s="1">
        <f>Gesamtüberblick!J9</f>
        <v>0</v>
      </c>
      <c r="H7" s="1">
        <f>Gesamtüberblick!K9</f>
        <v>0</v>
      </c>
      <c r="I7" s="1">
        <f>Gesamtüberblick!L9</f>
        <v>0</v>
      </c>
      <c r="J7" s="1">
        <f>Gesamtüberblick!M9</f>
        <v>0</v>
      </c>
      <c r="K7" s="1">
        <f>Gesamtüberblick!N9</f>
        <v>0</v>
      </c>
      <c r="L7" s="1">
        <f>Gesamtüberblick!O9</f>
        <v>0</v>
      </c>
      <c r="M7" s="1">
        <f>Gesamtüberblick!P9</f>
        <v>0</v>
      </c>
      <c r="N7" s="1">
        <f>Gesamtüberblick!Q9</f>
        <v>0</v>
      </c>
      <c r="O7" s="1">
        <f>Gesamtüberblick!R9</f>
        <v>0</v>
      </c>
      <c r="P7" s="1">
        <f>Gesamtüberblick!S9</f>
        <v>0</v>
      </c>
      <c r="Q7" s="1">
        <f>Gesamtüberblick!T9</f>
        <v>0</v>
      </c>
      <c r="R7" s="1">
        <f>Gesamtüberblick!U9</f>
        <v>0</v>
      </c>
      <c r="S7" s="1">
        <f>Gesamtüberblick!V9</f>
        <v>0</v>
      </c>
    </row>
    <row r="8" spans="1:19" ht="15.75" thickBot="1" x14ac:dyDescent="0.3">
      <c r="A8" s="17" t="s">
        <v>25</v>
      </c>
      <c r="B8" s="18" t="s">
        <v>86</v>
      </c>
      <c r="C8" s="94">
        <f>Gesamtüberblick!F10</f>
        <v>7.4109196004304823E-2</v>
      </c>
      <c r="D8" s="94">
        <f>Gesamtüberblick!G10</f>
        <v>1.9300000000000001E-2</v>
      </c>
      <c r="E8" s="94">
        <f>Gesamtüberblick!H10</f>
        <v>1.310418E-2</v>
      </c>
      <c r="F8" s="94">
        <f>Gesamtüberblick!I10</f>
        <v>0</v>
      </c>
      <c r="G8" s="94">
        <f>Gesamtüberblick!J10</f>
        <v>0</v>
      </c>
      <c r="H8" s="94">
        <f>Gesamtüberblick!K10</f>
        <v>0</v>
      </c>
      <c r="I8" s="94">
        <f>Gesamtüberblick!L10</f>
        <v>0</v>
      </c>
      <c r="J8" s="94">
        <f>Gesamtüberblick!M10</f>
        <v>0</v>
      </c>
      <c r="K8" s="94">
        <f>Gesamtüberblick!N10</f>
        <v>0</v>
      </c>
      <c r="L8" s="94">
        <f>Gesamtüberblick!O10</f>
        <v>0</v>
      </c>
      <c r="M8" s="94">
        <f>Gesamtüberblick!P10</f>
        <v>0</v>
      </c>
      <c r="N8" s="94">
        <f>Gesamtüberblick!Q10</f>
        <v>0</v>
      </c>
      <c r="O8" s="94">
        <f>Gesamtüberblick!R10</f>
        <v>0</v>
      </c>
      <c r="P8" s="94">
        <f>Gesamtüberblick!S10</f>
        <v>0</v>
      </c>
      <c r="Q8" s="94">
        <f>Gesamtüberblick!T10</f>
        <v>0</v>
      </c>
      <c r="R8" s="94">
        <f>Gesamtüberblick!U10</f>
        <v>0</v>
      </c>
      <c r="S8" s="94">
        <f>Gesamtüberblick!V10</f>
        <v>0</v>
      </c>
    </row>
    <row r="9" spans="1:19" ht="15" customHeight="1" thickBot="1" x14ac:dyDescent="0.3">
      <c r="A9" s="17" t="s">
        <v>26</v>
      </c>
      <c r="B9" s="18" t="s">
        <v>87</v>
      </c>
      <c r="C9" s="94">
        <f>Gesamtüberblick!F11</f>
        <v>4.8981274460782022E-2</v>
      </c>
      <c r="D9" s="94">
        <f>Gesamtüberblick!G11</f>
        <v>4.45E-3</v>
      </c>
      <c r="E9" s="94">
        <f>Gesamtüberblick!H11</f>
        <v>3.6175000000000001E-3</v>
      </c>
      <c r="F9" s="94">
        <f>Gesamtüberblick!I11</f>
        <v>0</v>
      </c>
      <c r="G9" s="94">
        <f>Gesamtüberblick!J11</f>
        <v>0</v>
      </c>
      <c r="H9" s="94">
        <f>Gesamtüberblick!K11</f>
        <v>0</v>
      </c>
      <c r="I9" s="94">
        <f>Gesamtüberblick!L11</f>
        <v>0</v>
      </c>
      <c r="J9" s="94">
        <f>Gesamtüberblick!M11</f>
        <v>0</v>
      </c>
      <c r="K9" s="94">
        <f>Gesamtüberblick!N11</f>
        <v>0</v>
      </c>
      <c r="L9" s="94">
        <f>Gesamtüberblick!O11</f>
        <v>0</v>
      </c>
      <c r="M9" s="94">
        <f>Gesamtüberblick!P11</f>
        <v>0</v>
      </c>
      <c r="N9" s="94">
        <f>Gesamtüberblick!Q11</f>
        <v>0</v>
      </c>
      <c r="O9" s="94">
        <f>Gesamtüberblick!R11</f>
        <v>0</v>
      </c>
      <c r="P9" s="94">
        <f>Gesamtüberblick!S11</f>
        <v>0</v>
      </c>
      <c r="Q9" s="94">
        <f>Gesamtüberblick!T11</f>
        <v>0</v>
      </c>
      <c r="R9" s="94">
        <f>Gesamtüberblick!U11</f>
        <v>0</v>
      </c>
      <c r="S9" s="94">
        <f>Gesamtüberblick!V11</f>
        <v>0</v>
      </c>
    </row>
    <row r="10" spans="1:19" ht="14.25" customHeight="1" thickBot="1" x14ac:dyDescent="0.3">
      <c r="A10" s="17" t="s">
        <v>27</v>
      </c>
      <c r="B10" s="18" t="s">
        <v>88</v>
      </c>
      <c r="C10" s="94">
        <f>Gesamtüberblick!F12</f>
        <v>8.9218740204207291E-3</v>
      </c>
      <c r="D10" s="94">
        <f>Gesamtüberblick!G12</f>
        <v>1.66E-3</v>
      </c>
      <c r="E10" s="94">
        <f>Gesamtüberblick!H12</f>
        <v>1.3905059999999999E-3</v>
      </c>
      <c r="F10" s="94">
        <f>Gesamtüberblick!I12</f>
        <v>0</v>
      </c>
      <c r="G10" s="94">
        <f>Gesamtüberblick!J12</f>
        <v>0</v>
      </c>
      <c r="H10" s="94">
        <f>Gesamtüberblick!K12</f>
        <v>0</v>
      </c>
      <c r="I10" s="94">
        <f>Gesamtüberblick!L12</f>
        <v>0</v>
      </c>
      <c r="J10" s="94">
        <f>Gesamtüberblick!M12</f>
        <v>0</v>
      </c>
      <c r="K10" s="94">
        <f>Gesamtüberblick!N12</f>
        <v>0</v>
      </c>
      <c r="L10" s="94">
        <f>Gesamtüberblick!O12</f>
        <v>0</v>
      </c>
      <c r="M10" s="94">
        <f>Gesamtüberblick!P12</f>
        <v>0</v>
      </c>
      <c r="N10" s="94">
        <f>Gesamtüberblick!Q12</f>
        <v>0</v>
      </c>
      <c r="O10" s="94">
        <f>Gesamtüberblick!R12</f>
        <v>0</v>
      </c>
      <c r="P10" s="94">
        <f>Gesamtüberblick!S12</f>
        <v>0</v>
      </c>
      <c r="Q10" s="94">
        <f>Gesamtüberblick!T12</f>
        <v>0</v>
      </c>
      <c r="R10" s="94">
        <f>Gesamtüberblick!U12</f>
        <v>0</v>
      </c>
      <c r="S10" s="94">
        <f>Gesamtüberblick!V12</f>
        <v>0</v>
      </c>
    </row>
    <row r="11" spans="1:19" ht="23.25" thickBot="1" x14ac:dyDescent="0.3">
      <c r="A11" s="17" t="s">
        <v>28</v>
      </c>
      <c r="B11" s="18" t="s">
        <v>83</v>
      </c>
      <c r="C11" s="93">
        <f>Gesamtüberblick!F13</f>
        <v>2.945183164632415E-5</v>
      </c>
      <c r="D11" s="93">
        <f>Gesamtüberblick!G13</f>
        <v>9.8099999999999992E-6</v>
      </c>
      <c r="E11" s="93">
        <f>Gesamtüberblick!H13</f>
        <v>1.1715200000000001E-6</v>
      </c>
      <c r="F11" s="93">
        <f>Gesamtüberblick!I13</f>
        <v>0</v>
      </c>
      <c r="G11" s="93">
        <f>Gesamtüberblick!J13</f>
        <v>0</v>
      </c>
      <c r="H11" s="93">
        <f>Gesamtüberblick!K13</f>
        <v>0</v>
      </c>
      <c r="I11" s="93">
        <f>Gesamtüberblick!L13</f>
        <v>0</v>
      </c>
      <c r="J11" s="93">
        <f>Gesamtüberblick!M13</f>
        <v>0</v>
      </c>
      <c r="K11" s="93">
        <f>Gesamtüberblick!N13</f>
        <v>0</v>
      </c>
      <c r="L11" s="93">
        <f>Gesamtüberblick!O13</f>
        <v>0</v>
      </c>
      <c r="M11" s="93">
        <f>Gesamtüberblick!P13</f>
        <v>0</v>
      </c>
      <c r="N11" s="93">
        <f>Gesamtüberblick!Q13</f>
        <v>0</v>
      </c>
      <c r="O11" s="93">
        <f>Gesamtüberblick!R13</f>
        <v>0</v>
      </c>
      <c r="P11" s="93">
        <f>Gesamtüberblick!S13</f>
        <v>0</v>
      </c>
      <c r="Q11" s="93">
        <f>Gesamtüberblick!T13</f>
        <v>0</v>
      </c>
      <c r="R11" s="93">
        <f>Gesamtüberblick!U13</f>
        <v>0</v>
      </c>
      <c r="S11" s="93">
        <f>Gesamtüberblick!V13</f>
        <v>0</v>
      </c>
    </row>
    <row r="12" spans="1:19" ht="23.25" thickBot="1" x14ac:dyDescent="0.3">
      <c r="A12" s="17" t="s">
        <v>30</v>
      </c>
      <c r="B12" s="18" t="s">
        <v>35</v>
      </c>
      <c r="C12" s="93">
        <f>Gesamtüberblick!F14</f>
        <v>361.77295512260923</v>
      </c>
      <c r="D12" s="93">
        <f>Gesamtüberblick!G14</f>
        <v>52.5</v>
      </c>
      <c r="E12" s="93">
        <f>Gesamtüberblick!H14</f>
        <v>25.307040000000001</v>
      </c>
      <c r="F12" s="93">
        <f>Gesamtüberblick!I14</f>
        <v>0</v>
      </c>
      <c r="G12" s="93">
        <f>Gesamtüberblick!J14</f>
        <v>0</v>
      </c>
      <c r="H12" s="93">
        <f>Gesamtüberblick!K14</f>
        <v>0</v>
      </c>
      <c r="I12" s="93">
        <f>Gesamtüberblick!L14</f>
        <v>0</v>
      </c>
      <c r="J12" s="93">
        <f>Gesamtüberblick!M14</f>
        <v>0</v>
      </c>
      <c r="K12" s="93">
        <f>Gesamtüberblick!N14</f>
        <v>0</v>
      </c>
      <c r="L12" s="93">
        <f>Gesamtüberblick!O14</f>
        <v>0</v>
      </c>
      <c r="M12" s="93">
        <f>Gesamtüberblick!P14</f>
        <v>0</v>
      </c>
      <c r="N12" s="93">
        <f>Gesamtüberblick!Q14</f>
        <v>0</v>
      </c>
      <c r="O12" s="93">
        <f>Gesamtüberblick!R14</f>
        <v>0</v>
      </c>
      <c r="P12" s="93">
        <f>Gesamtüberblick!S14</f>
        <v>0</v>
      </c>
      <c r="Q12" s="93">
        <f>Gesamtüberblick!T14</f>
        <v>0</v>
      </c>
      <c r="R12" s="93">
        <f>Gesamtüberblick!U14</f>
        <v>0</v>
      </c>
      <c r="S12" s="93">
        <f>Gesamtüberblick!V14</f>
        <v>0</v>
      </c>
    </row>
    <row r="13" spans="1:19" ht="30" customHeight="1" thickBot="1" x14ac:dyDescent="0.3">
      <c r="A13" s="102" t="s">
        <v>78</v>
      </c>
      <c r="B13" s="103"/>
      <c r="C13" s="102" t="s">
        <v>84</v>
      </c>
      <c r="D13" s="104"/>
      <c r="E13" s="104"/>
      <c r="F13" s="104"/>
      <c r="G13" s="104"/>
      <c r="H13" s="104"/>
      <c r="I13" s="104"/>
      <c r="J13" s="104"/>
      <c r="K13" s="104"/>
      <c r="L13" s="104"/>
      <c r="M13" s="104"/>
      <c r="N13" s="104"/>
      <c r="O13" s="104"/>
      <c r="P13" s="104"/>
      <c r="Q13" s="104"/>
      <c r="R13" s="104"/>
      <c r="S13" s="103"/>
    </row>
  </sheetData>
  <mergeCells count="2">
    <mergeCell ref="A13:B13"/>
    <mergeCell ref="C13:S1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P10" sqref="P10"/>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23.25" thickBot="1" x14ac:dyDescent="0.3">
      <c r="A4" s="19" t="s">
        <v>34</v>
      </c>
      <c r="B4" s="18" t="s">
        <v>91</v>
      </c>
      <c r="C4" s="93">
        <f>Gesamtüberblick!F15</f>
        <v>29.401496533200007</v>
      </c>
      <c r="D4" s="93">
        <f>Gesamtüberblick!G15</f>
        <v>0.73399999999999999</v>
      </c>
      <c r="E4" s="93">
        <f>Gesamtüberblick!H15</f>
        <v>0.26712000000000002</v>
      </c>
      <c r="F4" s="93">
        <f>Gesamtüberblick!I15</f>
        <v>0</v>
      </c>
      <c r="G4" s="93">
        <f>Gesamtüberblick!J15</f>
        <v>0</v>
      </c>
      <c r="H4" s="93">
        <f>Gesamtüberblick!K15</f>
        <v>0</v>
      </c>
      <c r="I4" s="93">
        <f>Gesamtüberblick!L15</f>
        <v>0</v>
      </c>
      <c r="J4" s="93">
        <f>Gesamtüberblick!M15</f>
        <v>0</v>
      </c>
      <c r="K4" s="93">
        <f>Gesamtüberblick!N15</f>
        <v>0</v>
      </c>
      <c r="L4" s="93">
        <f>Gesamtüberblick!O15</f>
        <v>0</v>
      </c>
      <c r="M4" s="93">
        <f>Gesamtüberblick!P15</f>
        <v>0</v>
      </c>
      <c r="N4" s="93">
        <f>Gesamtüberblick!Q15</f>
        <v>0</v>
      </c>
      <c r="O4" s="93">
        <f>Gesamtüberblick!R15</f>
        <v>0</v>
      </c>
      <c r="P4" s="93">
        <f>Gesamtüberblick!S15</f>
        <v>0</v>
      </c>
      <c r="Q4" s="93">
        <f>Gesamtüberblick!T15</f>
        <v>0</v>
      </c>
      <c r="R4" s="93">
        <f>Gesamtüberblick!U15</f>
        <v>0</v>
      </c>
      <c r="S4" s="93">
        <f>Gesamtüberblick!V15</f>
        <v>0</v>
      </c>
    </row>
    <row r="5" spans="1:19" ht="23.25" thickBot="1" x14ac:dyDescent="0.3">
      <c r="A5" s="19" t="s">
        <v>36</v>
      </c>
      <c r="B5" s="18" t="s">
        <v>90</v>
      </c>
      <c r="C5" s="93">
        <f>Gesamtüberblick!F16</f>
        <v>0</v>
      </c>
      <c r="D5" s="93">
        <f>Gesamtüberblick!G16</f>
        <v>0</v>
      </c>
      <c r="E5" s="93">
        <f>Gesamtüberblick!H16</f>
        <v>0</v>
      </c>
      <c r="F5" s="93">
        <f>Gesamtüberblick!I16</f>
        <v>0</v>
      </c>
      <c r="G5" s="93">
        <f>Gesamtüberblick!J16</f>
        <v>0</v>
      </c>
      <c r="H5" s="93">
        <f>Gesamtüberblick!K16</f>
        <v>0</v>
      </c>
      <c r="I5" s="93">
        <f>Gesamtüberblick!L16</f>
        <v>0</v>
      </c>
      <c r="J5" s="93">
        <f>Gesamtüberblick!M16</f>
        <v>0</v>
      </c>
      <c r="K5" s="93">
        <f>Gesamtüberblick!N16</f>
        <v>0</v>
      </c>
      <c r="L5" s="93">
        <f>Gesamtüberblick!O16</f>
        <v>0</v>
      </c>
      <c r="M5" s="93">
        <f>Gesamtüberblick!P16</f>
        <v>0</v>
      </c>
      <c r="N5" s="93">
        <f>Gesamtüberblick!Q16</f>
        <v>0</v>
      </c>
      <c r="O5" s="93">
        <f>Gesamtüberblick!R16</f>
        <v>0</v>
      </c>
      <c r="P5" s="93">
        <f>Gesamtüberblick!S16</f>
        <v>0</v>
      </c>
      <c r="Q5" s="93">
        <f>Gesamtüberblick!T16</f>
        <v>0</v>
      </c>
      <c r="R5" s="93">
        <f>Gesamtüberblick!U16</f>
        <v>0</v>
      </c>
      <c r="S5" s="93">
        <f>Gesamtüberblick!V16</f>
        <v>0</v>
      </c>
    </row>
    <row r="6" spans="1:19" ht="23.25" thickBot="1" x14ac:dyDescent="0.3">
      <c r="A6" s="19" t="s">
        <v>37</v>
      </c>
      <c r="B6" s="18" t="s">
        <v>91</v>
      </c>
      <c r="C6" s="93">
        <f>Gesamtüberblick!F17</f>
        <v>29.401496533200007</v>
      </c>
      <c r="D6" s="93">
        <f>Gesamtüberblick!G17</f>
        <v>0.73399999999999999</v>
      </c>
      <c r="E6" s="93">
        <f>Gesamtüberblick!H17</f>
        <v>0.26712000000000002</v>
      </c>
      <c r="F6" s="93">
        <f>Gesamtüberblick!I17</f>
        <v>0</v>
      </c>
      <c r="G6" s="93">
        <f>Gesamtüberblick!J17</f>
        <v>0</v>
      </c>
      <c r="H6" s="93">
        <f>Gesamtüberblick!K17</f>
        <v>0</v>
      </c>
      <c r="I6" s="93">
        <f>Gesamtüberblick!L17</f>
        <v>0</v>
      </c>
      <c r="J6" s="93">
        <f>Gesamtüberblick!M17</f>
        <v>0</v>
      </c>
      <c r="K6" s="93">
        <f>Gesamtüberblick!N17</f>
        <v>0</v>
      </c>
      <c r="L6" s="93">
        <f>Gesamtüberblick!O17</f>
        <v>0</v>
      </c>
      <c r="M6" s="93">
        <f>Gesamtüberblick!P17</f>
        <v>0</v>
      </c>
      <c r="N6" s="93">
        <f>Gesamtüberblick!Q17</f>
        <v>0</v>
      </c>
      <c r="O6" s="93">
        <f>Gesamtüberblick!R17</f>
        <v>0</v>
      </c>
      <c r="P6" s="93">
        <f>Gesamtüberblick!S17</f>
        <v>0</v>
      </c>
      <c r="Q6" s="93">
        <f>Gesamtüberblick!T17</f>
        <v>0</v>
      </c>
      <c r="R6" s="93">
        <f>Gesamtüberblick!U17</f>
        <v>0</v>
      </c>
      <c r="S6" s="93">
        <f>Gesamtüberblick!V17</f>
        <v>0</v>
      </c>
    </row>
    <row r="7" spans="1:19" ht="23.25" thickBot="1" x14ac:dyDescent="0.3">
      <c r="A7" s="19" t="s">
        <v>38</v>
      </c>
      <c r="B7" s="18" t="s">
        <v>90</v>
      </c>
      <c r="C7" s="93">
        <f>Gesamtüberblick!F18</f>
        <v>387.99879504</v>
      </c>
      <c r="D7" s="93">
        <f>Gesamtüberblick!G18</f>
        <v>53.5</v>
      </c>
      <c r="E7" s="93">
        <f>Gesamtüberblick!H18</f>
        <v>25.70721</v>
      </c>
      <c r="F7" s="93">
        <f>Gesamtüberblick!I18</f>
        <v>0</v>
      </c>
      <c r="G7" s="93">
        <f>Gesamtüberblick!J18</f>
        <v>0</v>
      </c>
      <c r="H7" s="93">
        <f>Gesamtüberblick!K18</f>
        <v>0</v>
      </c>
      <c r="I7" s="93">
        <f>Gesamtüberblick!L18</f>
        <v>0</v>
      </c>
      <c r="J7" s="93">
        <f>Gesamtüberblick!M18</f>
        <v>0</v>
      </c>
      <c r="K7" s="93">
        <f>Gesamtüberblick!N18</f>
        <v>0</v>
      </c>
      <c r="L7" s="93">
        <f>Gesamtüberblick!O18</f>
        <v>0</v>
      </c>
      <c r="M7" s="93">
        <f>Gesamtüberblick!P18</f>
        <v>0</v>
      </c>
      <c r="N7" s="93">
        <f>Gesamtüberblick!Q18</f>
        <v>0</v>
      </c>
      <c r="O7" s="93">
        <f>Gesamtüberblick!R18</f>
        <v>0</v>
      </c>
      <c r="P7" s="93">
        <f>Gesamtüberblick!S18</f>
        <v>0</v>
      </c>
      <c r="Q7" s="93">
        <f>Gesamtüberblick!T18</f>
        <v>0</v>
      </c>
      <c r="R7" s="93">
        <f>Gesamtüberblick!U18</f>
        <v>0</v>
      </c>
      <c r="S7" s="93">
        <f>Gesamtüberblick!V18</f>
        <v>0</v>
      </c>
    </row>
    <row r="8" spans="1:19" ht="23.25" thickBot="1" x14ac:dyDescent="0.3">
      <c r="A8" s="19" t="s">
        <v>39</v>
      </c>
      <c r="B8" s="18" t="s">
        <v>90</v>
      </c>
      <c r="C8" s="93">
        <f>Gesamtüberblick!F19</f>
        <v>0</v>
      </c>
      <c r="D8" s="93">
        <f>Gesamtüberblick!G19</f>
        <v>0</v>
      </c>
      <c r="E8" s="93">
        <f>Gesamtüberblick!H19</f>
        <v>0</v>
      </c>
      <c r="F8" s="93">
        <f>Gesamtüberblick!I19</f>
        <v>0</v>
      </c>
      <c r="G8" s="93">
        <f>Gesamtüberblick!J19</f>
        <v>0</v>
      </c>
      <c r="H8" s="93">
        <f>Gesamtüberblick!K19</f>
        <v>0</v>
      </c>
      <c r="I8" s="93">
        <f>Gesamtüberblick!L19</f>
        <v>0</v>
      </c>
      <c r="J8" s="93">
        <f>Gesamtüberblick!M19</f>
        <v>0</v>
      </c>
      <c r="K8" s="93">
        <f>Gesamtüberblick!N19</f>
        <v>0</v>
      </c>
      <c r="L8" s="93">
        <f>Gesamtüberblick!O19</f>
        <v>0</v>
      </c>
      <c r="M8" s="93">
        <f>Gesamtüberblick!P19</f>
        <v>0</v>
      </c>
      <c r="N8" s="93">
        <f>Gesamtüberblick!Q19</f>
        <v>0</v>
      </c>
      <c r="O8" s="93">
        <f>Gesamtüberblick!R19</f>
        <v>0</v>
      </c>
      <c r="P8" s="93">
        <f>Gesamtüberblick!S19</f>
        <v>0</v>
      </c>
      <c r="Q8" s="93">
        <f>Gesamtüberblick!T19</f>
        <v>0</v>
      </c>
      <c r="R8" s="93">
        <f>Gesamtüberblick!U19</f>
        <v>0</v>
      </c>
      <c r="S8" s="93">
        <f>Gesamtüberblick!V19</f>
        <v>0</v>
      </c>
    </row>
    <row r="9" spans="1:19" ht="23.25" thickBot="1" x14ac:dyDescent="0.3">
      <c r="A9" s="19" t="s">
        <v>40</v>
      </c>
      <c r="B9" s="18" t="s">
        <v>90</v>
      </c>
      <c r="C9" s="93">
        <f>Gesamtüberblick!F20</f>
        <v>387.99879504</v>
      </c>
      <c r="D9" s="93">
        <f>Gesamtüberblick!G20</f>
        <v>53.5</v>
      </c>
      <c r="E9" s="93">
        <f>Gesamtüberblick!H20</f>
        <v>25.70721</v>
      </c>
      <c r="F9" s="93">
        <f>Gesamtüberblick!I20</f>
        <v>0</v>
      </c>
      <c r="G9" s="93">
        <f>Gesamtüberblick!J20</f>
        <v>0</v>
      </c>
      <c r="H9" s="93">
        <f>Gesamtüberblick!K20</f>
        <v>0</v>
      </c>
      <c r="I9" s="93">
        <f>Gesamtüberblick!L20</f>
        <v>0</v>
      </c>
      <c r="J9" s="93">
        <f>Gesamtüberblick!M20</f>
        <v>0</v>
      </c>
      <c r="K9" s="93">
        <f>Gesamtüberblick!N20</f>
        <v>0</v>
      </c>
      <c r="L9" s="93">
        <f>Gesamtüberblick!O20</f>
        <v>0</v>
      </c>
      <c r="M9" s="93">
        <f>Gesamtüberblick!P20</f>
        <v>0</v>
      </c>
      <c r="N9" s="93">
        <f>Gesamtüberblick!Q20</f>
        <v>0</v>
      </c>
      <c r="O9" s="93">
        <f>Gesamtüberblick!R20</f>
        <v>0</v>
      </c>
      <c r="P9" s="93">
        <f>Gesamtüberblick!S20</f>
        <v>0</v>
      </c>
      <c r="Q9" s="93">
        <f>Gesamtüberblick!T20</f>
        <v>0</v>
      </c>
      <c r="R9" s="93">
        <f>Gesamtüberblick!U20</f>
        <v>0</v>
      </c>
      <c r="S9" s="93">
        <f>Gesamtüberblick!V20</f>
        <v>0</v>
      </c>
    </row>
    <row r="10" spans="1:19" ht="15.75" thickBot="1" x14ac:dyDescent="0.3">
      <c r="A10" s="19" t="s">
        <v>44</v>
      </c>
      <c r="B10" s="18" t="s">
        <v>8</v>
      </c>
      <c r="C10" s="93">
        <f>Gesamtüberblick!F21</f>
        <v>27.624480000000002</v>
      </c>
      <c r="D10" s="93">
        <f>Gesamtüberblick!G21</f>
        <v>0</v>
      </c>
      <c r="E10" s="93">
        <f>Gesamtüberblick!H21</f>
        <v>0</v>
      </c>
      <c r="F10" s="93">
        <f>Gesamtüberblick!I21</f>
        <v>0</v>
      </c>
      <c r="G10" s="93">
        <f>Gesamtüberblick!J21</f>
        <v>0</v>
      </c>
      <c r="H10" s="93">
        <f>Gesamtüberblick!K21</f>
        <v>0</v>
      </c>
      <c r="I10" s="93">
        <f>Gesamtüberblick!L21</f>
        <v>0</v>
      </c>
      <c r="J10" s="93">
        <f>Gesamtüberblick!M21</f>
        <v>0</v>
      </c>
      <c r="K10" s="93">
        <f>Gesamtüberblick!N21</f>
        <v>0</v>
      </c>
      <c r="L10" s="93">
        <f>Gesamtüberblick!O21</f>
        <v>0</v>
      </c>
      <c r="M10" s="93">
        <f>Gesamtüberblick!P21</f>
        <v>0</v>
      </c>
      <c r="N10" s="93">
        <f>Gesamtüberblick!Q21</f>
        <v>0</v>
      </c>
      <c r="O10" s="93">
        <f>Gesamtüberblick!R21</f>
        <v>0</v>
      </c>
      <c r="P10" s="93">
        <f>Gesamtüberblick!S21</f>
        <v>0</v>
      </c>
      <c r="Q10" s="93">
        <f>Gesamtüberblick!T21</f>
        <v>0</v>
      </c>
      <c r="R10" s="93">
        <f>Gesamtüberblick!U21</f>
        <v>0</v>
      </c>
      <c r="S10" s="93">
        <f>Gesamtüberblick!V21</f>
        <v>0</v>
      </c>
    </row>
    <row r="11" spans="1:19" ht="15.75" thickBot="1" x14ac:dyDescent="0.3">
      <c r="A11" s="19" t="s">
        <v>45</v>
      </c>
      <c r="B11" s="18" t="s">
        <v>90</v>
      </c>
      <c r="C11" s="93">
        <f>Gesamtüberblick!F22</f>
        <v>0</v>
      </c>
      <c r="D11" s="93">
        <f>Gesamtüberblick!G22</f>
        <v>0</v>
      </c>
      <c r="E11" s="93">
        <f>Gesamtüberblick!H22</f>
        <v>0</v>
      </c>
      <c r="F11" s="93">
        <f>Gesamtüberblick!I22</f>
        <v>0</v>
      </c>
      <c r="G11" s="93">
        <f>Gesamtüberblick!J22</f>
        <v>0</v>
      </c>
      <c r="H11" s="93">
        <f>Gesamtüberblick!K22</f>
        <v>0</v>
      </c>
      <c r="I11" s="93">
        <f>Gesamtüberblick!L22</f>
        <v>0</v>
      </c>
      <c r="J11" s="93">
        <f>Gesamtüberblick!M22</f>
        <v>0</v>
      </c>
      <c r="K11" s="93">
        <f>Gesamtüberblick!N22</f>
        <v>0</v>
      </c>
      <c r="L11" s="93">
        <f>Gesamtüberblick!O22</f>
        <v>0</v>
      </c>
      <c r="M11" s="93">
        <f>Gesamtüberblick!P22</f>
        <v>0</v>
      </c>
      <c r="N11" s="93">
        <f>Gesamtüberblick!Q22</f>
        <v>0</v>
      </c>
      <c r="O11" s="93">
        <f>Gesamtüberblick!R22</f>
        <v>0</v>
      </c>
      <c r="P11" s="93">
        <f>Gesamtüberblick!S22</f>
        <v>0</v>
      </c>
      <c r="Q11" s="93">
        <f>Gesamtüberblick!T22</f>
        <v>0</v>
      </c>
      <c r="R11" s="93">
        <f>Gesamtüberblick!U22</f>
        <v>0</v>
      </c>
      <c r="S11" s="93">
        <f>Gesamtüberblick!V22</f>
        <v>0</v>
      </c>
    </row>
    <row r="12" spans="1:19" ht="23.25" thickBot="1" x14ac:dyDescent="0.3">
      <c r="A12" s="19" t="s">
        <v>46</v>
      </c>
      <c r="B12" s="18" t="s">
        <v>90</v>
      </c>
      <c r="C12" s="93">
        <f>Gesamtüberblick!F23</f>
        <v>0</v>
      </c>
      <c r="D12" s="93">
        <f>Gesamtüberblick!G23</f>
        <v>0</v>
      </c>
      <c r="E12" s="93">
        <f>Gesamtüberblick!H23</f>
        <v>0</v>
      </c>
      <c r="F12" s="93">
        <f>Gesamtüberblick!I23</f>
        <v>0</v>
      </c>
      <c r="G12" s="93">
        <f>Gesamtüberblick!J23</f>
        <v>0</v>
      </c>
      <c r="H12" s="93">
        <f>Gesamtüberblick!K23</f>
        <v>0</v>
      </c>
      <c r="I12" s="93">
        <f>Gesamtüberblick!L23</f>
        <v>0</v>
      </c>
      <c r="J12" s="93">
        <f>Gesamtüberblick!M23</f>
        <v>0</v>
      </c>
      <c r="K12" s="93">
        <f>Gesamtüberblick!N23</f>
        <v>0</v>
      </c>
      <c r="L12" s="93">
        <f>Gesamtüberblick!O23</f>
        <v>0</v>
      </c>
      <c r="M12" s="93">
        <f>Gesamtüberblick!P23</f>
        <v>0</v>
      </c>
      <c r="N12" s="93">
        <f>Gesamtüberblick!Q23</f>
        <v>0</v>
      </c>
      <c r="O12" s="93">
        <f>Gesamtüberblick!R23</f>
        <v>0</v>
      </c>
      <c r="P12" s="93">
        <f>Gesamtüberblick!S23</f>
        <v>0</v>
      </c>
      <c r="Q12" s="93">
        <f>Gesamtüberblick!T23</f>
        <v>0</v>
      </c>
      <c r="R12" s="93">
        <f>Gesamtüberblick!U23</f>
        <v>0</v>
      </c>
      <c r="S12" s="93">
        <f>Gesamtüberblick!V23</f>
        <v>0</v>
      </c>
    </row>
    <row r="13" spans="1:19" ht="15.75" thickBot="1" x14ac:dyDescent="0.3">
      <c r="A13" s="19" t="s">
        <v>47</v>
      </c>
      <c r="B13" s="18" t="s">
        <v>58</v>
      </c>
      <c r="C13" s="93" t="str">
        <f>Gesamtüberblick!F24</f>
        <v>INA</v>
      </c>
      <c r="D13" s="93" t="str">
        <f>Gesamtüberblick!G24</f>
        <v>INA</v>
      </c>
      <c r="E13" s="93" t="str">
        <f>Gesamtüberblick!H24</f>
        <v>INA</v>
      </c>
      <c r="F13" s="93" t="str">
        <f>Gesamtüberblick!I24</f>
        <v>INA</v>
      </c>
      <c r="G13" s="93" t="str">
        <f>Gesamtüberblick!J24</f>
        <v>INA</v>
      </c>
      <c r="H13" s="93" t="str">
        <f>Gesamtüberblick!K24</f>
        <v>INA</v>
      </c>
      <c r="I13" s="93" t="str">
        <f>Gesamtüberblick!L24</f>
        <v>INA</v>
      </c>
      <c r="J13" s="93" t="str">
        <f>Gesamtüberblick!M24</f>
        <v>INA</v>
      </c>
      <c r="K13" s="93" t="str">
        <f>Gesamtüberblick!N24</f>
        <v>INA</v>
      </c>
      <c r="L13" s="93" t="str">
        <f>Gesamtüberblick!O24</f>
        <v>INA</v>
      </c>
      <c r="M13" s="93" t="str">
        <f>Gesamtüberblick!P24</f>
        <v>INA</v>
      </c>
      <c r="N13" s="93" t="str">
        <f>Gesamtüberblick!Q24</f>
        <v>INA</v>
      </c>
      <c r="O13" s="93" t="str">
        <f>Gesamtüberblick!R24</f>
        <v>INA</v>
      </c>
      <c r="P13" s="93" t="str">
        <f>Gesamtüberblick!S24</f>
        <v>INA</v>
      </c>
      <c r="Q13" s="93" t="str">
        <f>Gesamtüberblick!T24</f>
        <v>INA</v>
      </c>
      <c r="R13" s="93" t="str">
        <f>Gesamtüberblick!U24</f>
        <v>INA</v>
      </c>
      <c r="S13" s="93" t="str">
        <f>Gesamtüberblick!V24</f>
        <v>INA</v>
      </c>
    </row>
    <row r="14" spans="1:19" ht="45" customHeight="1" thickBot="1" x14ac:dyDescent="0.3">
      <c r="A14" s="102" t="s">
        <v>78</v>
      </c>
      <c r="B14" s="103"/>
      <c r="C14" s="102" t="s">
        <v>89</v>
      </c>
      <c r="D14" s="104"/>
      <c r="E14" s="104"/>
      <c r="F14" s="104"/>
      <c r="G14" s="104"/>
      <c r="H14" s="104"/>
      <c r="I14" s="104"/>
      <c r="J14" s="104"/>
      <c r="K14" s="104"/>
      <c r="L14" s="104"/>
      <c r="M14" s="104"/>
      <c r="N14" s="104"/>
      <c r="O14" s="104"/>
      <c r="P14" s="104"/>
      <c r="Q14" s="104"/>
      <c r="R14" s="104"/>
      <c r="S14" s="103"/>
    </row>
  </sheetData>
  <mergeCells count="2">
    <mergeCell ref="A14:B14"/>
    <mergeCell ref="C14:S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7"/>
  <sheetViews>
    <sheetView topLeftCell="C1" workbookViewId="0">
      <selection activeCell="N26" sqref="N26"/>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H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2" t="s">
        <v>94</v>
      </c>
      <c r="B4" s="13" t="s">
        <v>8</v>
      </c>
      <c r="C4" s="1" t="str">
        <f>Gesamtüberblick!F25</f>
        <v>INA</v>
      </c>
      <c r="D4" s="1" t="str">
        <f>Gesamtüberblick!G25</f>
        <v>INA</v>
      </c>
      <c r="E4" s="1" t="str">
        <f>Gesamtüberblick!H25</f>
        <v>INA</v>
      </c>
      <c r="F4" s="1" t="str">
        <f>Gesamtüberblick!I25</f>
        <v>INA</v>
      </c>
      <c r="G4" s="1" t="str">
        <f>Gesamtüberblick!J25</f>
        <v>INA</v>
      </c>
      <c r="H4" s="1" t="str">
        <f>Gesamtüberblick!K25</f>
        <v>INA</v>
      </c>
      <c r="I4" s="1" t="str">
        <f>Gesamtüberblick!L25</f>
        <v>INA</v>
      </c>
      <c r="J4" s="1" t="str">
        <f>Gesamtüberblick!M25</f>
        <v>INA</v>
      </c>
      <c r="K4" s="1" t="str">
        <f>Gesamtüberblick!N25</f>
        <v>INA</v>
      </c>
      <c r="L4" s="1" t="str">
        <f>Gesamtüberblick!O25</f>
        <v>INA</v>
      </c>
      <c r="M4" s="1" t="str">
        <f>Gesamtüberblick!P25</f>
        <v>INA</v>
      </c>
      <c r="N4" s="1" t="str">
        <f>Gesamtüberblick!Q25</f>
        <v>INA</v>
      </c>
      <c r="O4" s="1" t="str">
        <f>Gesamtüberblick!R25</f>
        <v>INA</v>
      </c>
      <c r="P4" s="1" t="str">
        <f>Gesamtüberblick!S25</f>
        <v>INA</v>
      </c>
      <c r="Q4" s="1" t="str">
        <f>Gesamtüberblick!T25</f>
        <v>INA</v>
      </c>
      <c r="R4" s="1" t="str">
        <f>Gesamtüberblick!U25</f>
        <v>INA</v>
      </c>
      <c r="S4" s="1" t="str">
        <f>Gesamtüberblick!V25</f>
        <v>INA</v>
      </c>
    </row>
    <row r="5" spans="1:19" ht="15.75" thickBot="1" x14ac:dyDescent="0.3">
      <c r="A5" s="12" t="s">
        <v>93</v>
      </c>
      <c r="B5" s="13" t="s">
        <v>8</v>
      </c>
      <c r="C5" s="1" t="str">
        <f>Gesamtüberblick!F26</f>
        <v>INA</v>
      </c>
      <c r="D5" s="1" t="str">
        <f>Gesamtüberblick!G26</f>
        <v>INA</v>
      </c>
      <c r="E5" s="1" t="str">
        <f>Gesamtüberblick!H26</f>
        <v>INA</v>
      </c>
      <c r="F5" s="1" t="str">
        <f>Gesamtüberblick!I26</f>
        <v>INA</v>
      </c>
      <c r="G5" s="1" t="str">
        <f>Gesamtüberblick!J26</f>
        <v>INA</v>
      </c>
      <c r="H5" s="1" t="str">
        <f>Gesamtüberblick!K26</f>
        <v>INA</v>
      </c>
      <c r="I5" s="1" t="str">
        <f>Gesamtüberblick!L26</f>
        <v>INA</v>
      </c>
      <c r="J5" s="1" t="str">
        <f>Gesamtüberblick!M26</f>
        <v>INA</v>
      </c>
      <c r="K5" s="1" t="str">
        <f>Gesamtüberblick!N26</f>
        <v>INA</v>
      </c>
      <c r="L5" s="1" t="str">
        <f>Gesamtüberblick!O26</f>
        <v>INA</v>
      </c>
      <c r="M5" s="1" t="str">
        <f>Gesamtüberblick!P26</f>
        <v>INA</v>
      </c>
      <c r="N5" s="1" t="str">
        <f>Gesamtüberblick!Q26</f>
        <v>INA</v>
      </c>
      <c r="O5" s="1" t="str">
        <f>Gesamtüberblick!R26</f>
        <v>INA</v>
      </c>
      <c r="P5" s="1" t="str">
        <f>Gesamtüberblick!S26</f>
        <v>INA</v>
      </c>
      <c r="Q5" s="1" t="str">
        <f>Gesamtüberblick!T26</f>
        <v>INA</v>
      </c>
      <c r="R5" s="1" t="str">
        <f>Gesamtüberblick!U26</f>
        <v>INA</v>
      </c>
      <c r="S5" s="1" t="str">
        <f>Gesamtüberblick!V26</f>
        <v>INA</v>
      </c>
    </row>
    <row r="6" spans="1:19" ht="15.75" thickBot="1" x14ac:dyDescent="0.3">
      <c r="A6" s="12" t="s">
        <v>52</v>
      </c>
      <c r="B6" s="13" t="s">
        <v>8</v>
      </c>
      <c r="C6" s="1" t="str">
        <f>Gesamtüberblick!F27</f>
        <v>INA</v>
      </c>
      <c r="D6" s="1" t="str">
        <f>Gesamtüberblick!G27</f>
        <v>INA</v>
      </c>
      <c r="E6" s="1" t="str">
        <f>Gesamtüberblick!H27</f>
        <v>INA</v>
      </c>
      <c r="F6" s="1" t="str">
        <f>Gesamtüberblick!I27</f>
        <v>INA</v>
      </c>
      <c r="G6" s="1" t="str">
        <f>Gesamtüberblick!J27</f>
        <v>INA</v>
      </c>
      <c r="H6" s="1" t="str">
        <f>Gesamtüberblick!K27</f>
        <v>INA</v>
      </c>
      <c r="I6" s="1" t="str">
        <f>Gesamtüberblick!L27</f>
        <v>INA</v>
      </c>
      <c r="J6" s="1" t="str">
        <f>Gesamtüberblick!M27</f>
        <v>INA</v>
      </c>
      <c r="K6" s="1" t="str">
        <f>Gesamtüberblick!N27</f>
        <v>INA</v>
      </c>
      <c r="L6" s="1" t="str">
        <f>Gesamtüberblick!O27</f>
        <v>INA</v>
      </c>
      <c r="M6" s="1" t="str">
        <f>Gesamtüberblick!P27</f>
        <v>INA</v>
      </c>
      <c r="N6" s="1" t="str">
        <f>Gesamtüberblick!Q27</f>
        <v>INA</v>
      </c>
      <c r="O6" s="1" t="str">
        <f>Gesamtüberblick!R27</f>
        <v>INA</v>
      </c>
      <c r="P6" s="1" t="str">
        <f>Gesamtüberblick!S27</f>
        <v>INA</v>
      </c>
      <c r="Q6" s="1" t="str">
        <f>Gesamtüberblick!T27</f>
        <v>INA</v>
      </c>
      <c r="R6" s="1" t="str">
        <f>Gesamtüberblick!U27</f>
        <v>INA</v>
      </c>
      <c r="S6" s="1" t="str">
        <f>Gesamtüberblick!V27</f>
        <v>INA</v>
      </c>
    </row>
    <row r="7" spans="1:19" ht="15.75" thickBot="1" x14ac:dyDescent="0.3">
      <c r="A7" s="102" t="s">
        <v>78</v>
      </c>
      <c r="B7" s="103"/>
      <c r="C7" s="102" t="s">
        <v>92</v>
      </c>
      <c r="D7" s="104"/>
      <c r="E7" s="104"/>
      <c r="F7" s="104"/>
      <c r="G7" s="104"/>
      <c r="H7" s="104"/>
      <c r="I7" s="104"/>
      <c r="J7" s="104"/>
      <c r="K7" s="104"/>
      <c r="L7" s="104"/>
      <c r="M7" s="104"/>
      <c r="N7" s="104"/>
      <c r="O7" s="104"/>
      <c r="P7" s="104"/>
      <c r="Q7" s="104"/>
      <c r="R7" s="104"/>
      <c r="S7" s="103"/>
    </row>
  </sheetData>
  <mergeCells count="2">
    <mergeCell ref="A7:B7"/>
    <mergeCell ref="C7:S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2017-11-23T15:50:06Z</dcterms:modified>
</cp:coreProperties>
</file>