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20" windowWidth="14500" windowHeight="11020" tabRatio="820" activeTab="1"/>
  </bookViews>
  <sheets>
    <sheet name="Datenbank-Format_m2" sheetId="19" r:id="rId1"/>
    <sheet name="Gesamtüberblick" sheetId="11" r:id="rId2"/>
    <sheet name="EPD-Exporttabelle1" sheetId="13" r:id="rId3"/>
    <sheet name="EPD-Exporttabelle2" sheetId="14" r:id="rId4"/>
    <sheet name="EPD-Exporttabelle3" sheetId="15" r:id="rId5"/>
    <sheet name="EPD-Exporttabelle4" sheetId="16" r:id="rId6"/>
  </sheets>
  <definedNames>
    <definedName name="_xlnm._FilterDatabase" localSheetId="0" hidden="1">'Datenbank-Format_m2'!$D$1:$D$451</definedName>
  </definedNames>
  <calcPr calcId="145621"/>
</workbook>
</file>

<file path=xl/calcChain.xml><?xml version="1.0" encoding="utf-8"?>
<calcChain xmlns="http://schemas.openxmlformats.org/spreadsheetml/2006/main">
  <c r="T31" i="11" l="1"/>
  <c r="T30" i="11"/>
  <c r="V6" i="11" l="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5" i="11"/>
  <c r="D451" i="19" l="1"/>
  <c r="D433" i="19"/>
  <c r="D415" i="19"/>
  <c r="D397" i="19"/>
  <c r="D379" i="19"/>
  <c r="D361" i="19"/>
  <c r="D343" i="19"/>
  <c r="D325" i="19"/>
  <c r="D307" i="19"/>
  <c r="D289" i="19"/>
  <c r="D271" i="19"/>
  <c r="D253" i="19"/>
  <c r="D235" i="19"/>
  <c r="D217" i="19"/>
  <c r="D199" i="19"/>
  <c r="D181" i="19"/>
  <c r="D163" i="19"/>
  <c r="D145" i="19"/>
  <c r="D127" i="19"/>
  <c r="D109" i="19"/>
  <c r="D91" i="19"/>
  <c r="D73" i="19"/>
  <c r="D55" i="19"/>
  <c r="D37" i="19"/>
  <c r="D19" i="19"/>
  <c r="R4" i="16" l="1"/>
  <c r="S4" i="16"/>
  <c r="R5" i="16"/>
  <c r="S5" i="16"/>
  <c r="R6" i="16"/>
  <c r="S6" i="16"/>
  <c r="R7" i="16"/>
  <c r="S7" i="16"/>
  <c r="R8" i="16"/>
  <c r="S8" i="16"/>
  <c r="B19" i="19"/>
  <c r="B18" i="19"/>
  <c r="B17" i="19"/>
  <c r="B16" i="19"/>
  <c r="B15" i="19"/>
  <c r="B37" i="19"/>
  <c r="B36" i="19"/>
  <c r="B35" i="19"/>
  <c r="B34" i="19"/>
  <c r="B33" i="19"/>
  <c r="B55" i="19"/>
  <c r="B54" i="19"/>
  <c r="B53" i="19"/>
  <c r="B52" i="19"/>
  <c r="B51" i="19"/>
  <c r="B73" i="19"/>
  <c r="B72" i="19"/>
  <c r="B71" i="19"/>
  <c r="B70" i="19"/>
  <c r="B69" i="19"/>
  <c r="B91" i="19"/>
  <c r="B90" i="19"/>
  <c r="B89" i="19"/>
  <c r="B88" i="19"/>
  <c r="B87" i="19"/>
  <c r="B109" i="19"/>
  <c r="B108" i="19"/>
  <c r="B107" i="19"/>
  <c r="B106" i="19"/>
  <c r="B105" i="19"/>
  <c r="B127" i="19"/>
  <c r="B126" i="19"/>
  <c r="B125" i="19"/>
  <c r="B124" i="19"/>
  <c r="B123" i="19"/>
  <c r="B145" i="19"/>
  <c r="B144" i="19"/>
  <c r="B143" i="19"/>
  <c r="B142" i="19"/>
  <c r="B141" i="19"/>
  <c r="B163" i="19"/>
  <c r="B162" i="19"/>
  <c r="B161" i="19"/>
  <c r="B160" i="19"/>
  <c r="B159" i="19"/>
  <c r="B181" i="19"/>
  <c r="B180" i="19"/>
  <c r="B179" i="19"/>
  <c r="B178" i="19"/>
  <c r="B177" i="19"/>
  <c r="B199" i="19"/>
  <c r="B198" i="19"/>
  <c r="B197" i="19"/>
  <c r="B196" i="19"/>
  <c r="B195" i="19"/>
  <c r="B217" i="19"/>
  <c r="B216" i="19"/>
  <c r="B215" i="19"/>
  <c r="B214" i="19"/>
  <c r="B213" i="19"/>
  <c r="B235" i="19"/>
  <c r="B234" i="19"/>
  <c r="B233" i="19"/>
  <c r="B232" i="19"/>
  <c r="B231" i="19"/>
  <c r="B253" i="19"/>
  <c r="B252" i="19"/>
  <c r="B251" i="19"/>
  <c r="B250" i="19"/>
  <c r="B249" i="19"/>
  <c r="B271" i="19"/>
  <c r="B270" i="19"/>
  <c r="B269" i="19"/>
  <c r="B268" i="19"/>
  <c r="B267" i="19"/>
  <c r="B289" i="19"/>
  <c r="B288" i="19"/>
  <c r="B287" i="19"/>
  <c r="B286" i="19"/>
  <c r="B285" i="19"/>
  <c r="B307" i="19"/>
  <c r="B306" i="19"/>
  <c r="B305" i="19"/>
  <c r="B304" i="19"/>
  <c r="B303" i="19"/>
  <c r="B325" i="19"/>
  <c r="B324" i="19"/>
  <c r="B323" i="19"/>
  <c r="B322" i="19"/>
  <c r="B321" i="19"/>
  <c r="B343" i="19"/>
  <c r="B342" i="19"/>
  <c r="B341" i="19"/>
  <c r="B340" i="19"/>
  <c r="B339" i="19"/>
  <c r="B361" i="19"/>
  <c r="B360" i="19"/>
  <c r="B359" i="19"/>
  <c r="B358" i="19"/>
  <c r="B357" i="19"/>
  <c r="B379" i="19"/>
  <c r="B378" i="19"/>
  <c r="B377" i="19"/>
  <c r="B376" i="19"/>
  <c r="B375" i="19"/>
  <c r="B397" i="19"/>
  <c r="B396" i="19"/>
  <c r="B395" i="19"/>
  <c r="B394" i="19"/>
  <c r="B393" i="19"/>
  <c r="B415" i="19"/>
  <c r="B414" i="19"/>
  <c r="B413" i="19"/>
  <c r="B412" i="19"/>
  <c r="B411" i="19"/>
  <c r="B433" i="19"/>
  <c r="B432" i="19"/>
  <c r="B431" i="19"/>
  <c r="B430" i="19"/>
  <c r="B429" i="19"/>
  <c r="B451" i="19"/>
  <c r="B450" i="19"/>
  <c r="B449" i="19"/>
  <c r="B448" i="19"/>
  <c r="B447" i="19"/>
  <c r="S4" i="13" l="1"/>
  <c r="S5" i="13"/>
  <c r="S6" i="13"/>
  <c r="S7" i="13"/>
  <c r="S8" i="13"/>
  <c r="S9" i="13"/>
  <c r="S10" i="13"/>
  <c r="S11" i="13"/>
  <c r="S12" i="13"/>
  <c r="D2" i="19" l="1"/>
  <c r="D36" i="19" l="1"/>
  <c r="D447" i="19" l="1"/>
  <c r="D448" i="19"/>
  <c r="D449" i="19"/>
  <c r="D450" i="19"/>
  <c r="D435" i="19"/>
  <c r="D436" i="19"/>
  <c r="D437" i="19"/>
  <c r="D438" i="19"/>
  <c r="D439" i="19"/>
  <c r="D440" i="19"/>
  <c r="D441" i="19"/>
  <c r="D442" i="19"/>
  <c r="D443" i="19"/>
  <c r="D444" i="19"/>
  <c r="D445" i="19"/>
  <c r="D446" i="19"/>
  <c r="D428" i="19"/>
  <c r="D429" i="19"/>
  <c r="D430" i="19"/>
  <c r="D431" i="19"/>
  <c r="D432" i="19"/>
  <c r="D417" i="19"/>
  <c r="D418" i="19"/>
  <c r="D419" i="19"/>
  <c r="D420" i="19"/>
  <c r="D421" i="19"/>
  <c r="D422" i="19"/>
  <c r="D423" i="19"/>
  <c r="D424" i="19"/>
  <c r="D425" i="19"/>
  <c r="D426" i="19"/>
  <c r="D427" i="19"/>
  <c r="D412" i="19"/>
  <c r="D413" i="19"/>
  <c r="D414" i="19"/>
  <c r="D399" i="19"/>
  <c r="D400" i="19"/>
  <c r="D401" i="19"/>
  <c r="D402" i="19"/>
  <c r="D403" i="19"/>
  <c r="D404" i="19"/>
  <c r="D405" i="19"/>
  <c r="D406" i="19"/>
  <c r="D407" i="19"/>
  <c r="D408" i="19"/>
  <c r="D409" i="19"/>
  <c r="D410" i="19"/>
  <c r="D411" i="19"/>
  <c r="D392" i="19"/>
  <c r="D393" i="19"/>
  <c r="D394" i="19"/>
  <c r="D395" i="19"/>
  <c r="D396" i="19"/>
  <c r="D381" i="19"/>
  <c r="D382" i="19"/>
  <c r="D383" i="19"/>
  <c r="D384" i="19"/>
  <c r="D385" i="19"/>
  <c r="D386" i="19"/>
  <c r="D387" i="19"/>
  <c r="D388" i="19"/>
  <c r="D389" i="19"/>
  <c r="D390" i="19"/>
  <c r="D391" i="19"/>
  <c r="D376" i="19"/>
  <c r="D377" i="19"/>
  <c r="D378" i="19"/>
  <c r="D363" i="19"/>
  <c r="D364" i="19"/>
  <c r="D365" i="19"/>
  <c r="D366" i="19"/>
  <c r="D367" i="19"/>
  <c r="D368" i="19"/>
  <c r="D369" i="19"/>
  <c r="D370" i="19"/>
  <c r="D371" i="19"/>
  <c r="D372" i="19"/>
  <c r="D373" i="19"/>
  <c r="D374" i="19"/>
  <c r="D375" i="19"/>
  <c r="D358" i="19"/>
  <c r="D359" i="19"/>
  <c r="D360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39" i="19"/>
  <c r="D340" i="19"/>
  <c r="D341" i="19"/>
  <c r="D342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22" i="19"/>
  <c r="D323" i="19"/>
  <c r="D324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08" i="19"/>
  <c r="D304" i="19"/>
  <c r="D305" i="19"/>
  <c r="D306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287" i="19"/>
  <c r="D288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66" i="19"/>
  <c r="D267" i="19"/>
  <c r="D268" i="19"/>
  <c r="D269" i="19"/>
  <c r="D270" i="19"/>
  <c r="D255" i="19"/>
  <c r="D256" i="19"/>
  <c r="D257" i="19"/>
  <c r="D258" i="19"/>
  <c r="D259" i="19"/>
  <c r="D260" i="19"/>
  <c r="D261" i="19"/>
  <c r="D262" i="19"/>
  <c r="D263" i="19"/>
  <c r="D264" i="19"/>
  <c r="D265" i="19"/>
  <c r="D250" i="19"/>
  <c r="D251" i="19"/>
  <c r="D252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32" i="19"/>
  <c r="D233" i="19"/>
  <c r="D234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14" i="19"/>
  <c r="D215" i="19"/>
  <c r="D216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196" i="19"/>
  <c r="D197" i="19"/>
  <c r="D198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78" i="19"/>
  <c r="D179" i="19"/>
  <c r="D180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60" i="19"/>
  <c r="D161" i="19"/>
  <c r="D162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43" i="19"/>
  <c r="D144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25" i="19"/>
  <c r="D126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06" i="19"/>
  <c r="D107" i="19"/>
  <c r="D108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87" i="19"/>
  <c r="D88" i="19"/>
  <c r="D89" i="19"/>
  <c r="D90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69" i="19"/>
  <c r="D70" i="19"/>
  <c r="D71" i="19"/>
  <c r="D72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51" i="19"/>
  <c r="D52" i="19"/>
  <c r="D53" i="19"/>
  <c r="D54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34" i="19"/>
  <c r="D35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4" i="19"/>
  <c r="D362" i="19"/>
  <c r="D380" i="19"/>
  <c r="D398" i="19"/>
  <c r="D416" i="19"/>
  <c r="D434" i="19"/>
  <c r="D38" i="19"/>
  <c r="D56" i="19"/>
  <c r="D74" i="19"/>
  <c r="D92" i="19"/>
  <c r="D110" i="19"/>
  <c r="D128" i="19"/>
  <c r="D146" i="19"/>
  <c r="D164" i="19"/>
  <c r="D182" i="19"/>
  <c r="D200" i="19"/>
  <c r="D218" i="19"/>
  <c r="D236" i="19"/>
  <c r="D254" i="19"/>
  <c r="D272" i="19"/>
  <c r="D290" i="19"/>
  <c r="D326" i="19"/>
  <c r="D20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C4" i="16" l="1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D4" i="15" l="1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C5" i="15"/>
  <c r="C6" i="15"/>
  <c r="C4" i="15"/>
  <c r="F4" i="14"/>
  <c r="G4" i="14"/>
  <c r="H4" i="14"/>
  <c r="I4" i="14"/>
  <c r="J4" i="14"/>
  <c r="K4" i="14"/>
  <c r="L4" i="14"/>
  <c r="O4" i="14"/>
  <c r="Q4" i="14"/>
  <c r="R4" i="14"/>
  <c r="S4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F6" i="14"/>
  <c r="G6" i="14"/>
  <c r="H6" i="14"/>
  <c r="I6" i="14"/>
  <c r="J6" i="14"/>
  <c r="K6" i="14"/>
  <c r="L6" i="14"/>
  <c r="O6" i="14"/>
  <c r="Q6" i="14"/>
  <c r="R6" i="14"/>
  <c r="S6" i="14"/>
  <c r="F7" i="14"/>
  <c r="G7" i="14"/>
  <c r="H7" i="14"/>
  <c r="I7" i="14"/>
  <c r="J7" i="14"/>
  <c r="K7" i="14"/>
  <c r="L7" i="14"/>
  <c r="O7" i="14"/>
  <c r="Q7" i="14"/>
  <c r="R7" i="14"/>
  <c r="S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F9" i="14"/>
  <c r="G9" i="14"/>
  <c r="H9" i="14"/>
  <c r="I9" i="14"/>
  <c r="J9" i="14"/>
  <c r="K9" i="14"/>
  <c r="L9" i="14"/>
  <c r="O9" i="14"/>
  <c r="Q9" i="14"/>
  <c r="R9" i="14"/>
  <c r="S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O13" i="14"/>
  <c r="Q13" i="14"/>
  <c r="R13" i="14"/>
  <c r="S13" i="14"/>
  <c r="C8" i="14"/>
  <c r="C10" i="14"/>
  <c r="C11" i="14"/>
  <c r="C12" i="14"/>
  <c r="F4" i="13" l="1"/>
  <c r="G4" i="13"/>
  <c r="H4" i="13"/>
  <c r="I4" i="13"/>
  <c r="J4" i="13"/>
  <c r="K4" i="13"/>
  <c r="L4" i="13"/>
  <c r="O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F6" i="13"/>
  <c r="G6" i="13"/>
  <c r="H6" i="13"/>
  <c r="I6" i="13"/>
  <c r="J6" i="13"/>
  <c r="K6" i="13"/>
  <c r="L6" i="13"/>
  <c r="O6" i="13"/>
  <c r="Q6" i="13"/>
  <c r="R6" i="13"/>
  <c r="F7" i="13"/>
  <c r="G7" i="13"/>
  <c r="H7" i="13"/>
  <c r="I7" i="13"/>
  <c r="J7" i="13"/>
  <c r="K7" i="13"/>
  <c r="L7" i="13"/>
  <c r="O7" i="13"/>
  <c r="Q7" i="13"/>
  <c r="R7" i="13"/>
  <c r="F8" i="13"/>
  <c r="G8" i="13"/>
  <c r="H8" i="13"/>
  <c r="I8" i="13"/>
  <c r="J8" i="13"/>
  <c r="K8" i="13"/>
  <c r="L8" i="13"/>
  <c r="O8" i="13"/>
  <c r="Q8" i="13"/>
  <c r="R8" i="13"/>
  <c r="F9" i="13"/>
  <c r="G9" i="13"/>
  <c r="H9" i="13"/>
  <c r="I9" i="13"/>
  <c r="J9" i="13"/>
  <c r="K9" i="13"/>
  <c r="L9" i="13"/>
  <c r="O9" i="13"/>
  <c r="Q9" i="13"/>
  <c r="R9" i="13"/>
  <c r="F10" i="13"/>
  <c r="G10" i="13"/>
  <c r="H10" i="13"/>
  <c r="I10" i="13"/>
  <c r="J10" i="13"/>
  <c r="K10" i="13"/>
  <c r="L10" i="13"/>
  <c r="O10" i="13"/>
  <c r="Q10" i="13"/>
  <c r="R10" i="13"/>
  <c r="F11" i="13"/>
  <c r="G11" i="13"/>
  <c r="H11" i="13"/>
  <c r="I11" i="13"/>
  <c r="J11" i="13"/>
  <c r="K11" i="13"/>
  <c r="L11" i="13"/>
  <c r="O11" i="13"/>
  <c r="Q11" i="13"/>
  <c r="R11" i="13"/>
  <c r="F12" i="13"/>
  <c r="G12" i="13"/>
  <c r="H12" i="13"/>
  <c r="I12" i="13"/>
  <c r="J12" i="13"/>
  <c r="K12" i="13"/>
  <c r="L12" i="13"/>
  <c r="O12" i="13"/>
  <c r="Q12" i="13"/>
  <c r="R12" i="13"/>
  <c r="C5" i="13"/>
  <c r="P4" i="13" l="1"/>
  <c r="C5" i="14" l="1"/>
  <c r="N9" i="14" l="1"/>
  <c r="M9" i="14"/>
  <c r="E9" i="14"/>
  <c r="D9" i="14"/>
  <c r="C13" i="14"/>
  <c r="C12" i="13"/>
  <c r="C7" i="14" l="1"/>
  <c r="C9" i="14"/>
  <c r="P4" i="14"/>
  <c r="P6" i="14"/>
  <c r="P7" i="14"/>
  <c r="P9" i="14"/>
  <c r="C6" i="14"/>
  <c r="C7" i="13"/>
  <c r="C11" i="13"/>
  <c r="C10" i="13"/>
  <c r="C9" i="13"/>
  <c r="C8" i="13"/>
  <c r="C6" i="13" l="1"/>
  <c r="C4" i="13"/>
  <c r="C4" i="14"/>
  <c r="M12" i="13"/>
  <c r="N7" i="14" l="1"/>
  <c r="E13" i="14"/>
  <c r="D13" i="14"/>
  <c r="P7" i="13"/>
  <c r="N7" i="13"/>
  <c r="M7" i="13"/>
  <c r="E7" i="13"/>
  <c r="D7" i="13"/>
  <c r="P11" i="13"/>
  <c r="N11" i="13"/>
  <c r="M11" i="13"/>
  <c r="E11" i="13"/>
  <c r="D11" i="13"/>
  <c r="P10" i="13"/>
  <c r="N10" i="13"/>
  <c r="M10" i="13"/>
  <c r="E10" i="13"/>
  <c r="D10" i="13"/>
  <c r="P9" i="13"/>
  <c r="N9" i="13"/>
  <c r="M9" i="13"/>
  <c r="E9" i="13"/>
  <c r="D9" i="13"/>
  <c r="P8" i="13"/>
  <c r="N8" i="13"/>
  <c r="M8" i="13"/>
  <c r="E8" i="13"/>
  <c r="D8" i="13"/>
  <c r="P12" i="13"/>
  <c r="N12" i="13"/>
  <c r="E12" i="13"/>
  <c r="D12" i="13"/>
  <c r="D6" i="13" l="1"/>
  <c r="D4" i="13"/>
  <c r="D4" i="14"/>
  <c r="D6" i="14"/>
  <c r="E6" i="13"/>
  <c r="E4" i="13"/>
  <c r="N4" i="14"/>
  <c r="N6" i="14"/>
  <c r="E4" i="14"/>
  <c r="E6" i="14"/>
  <c r="M6" i="13"/>
  <c r="M4" i="13"/>
  <c r="M4" i="14"/>
  <c r="M6" i="14"/>
  <c r="N6" i="13"/>
  <c r="N4" i="13"/>
  <c r="M13" i="14"/>
  <c r="M7" i="14"/>
  <c r="P6" i="13"/>
  <c r="E7" i="14"/>
  <c r="P13" i="14"/>
  <c r="D7" i="14"/>
  <c r="N13" i="14"/>
</calcChain>
</file>

<file path=xl/sharedStrings.xml><?xml version="1.0" encoding="utf-8"?>
<sst xmlns="http://schemas.openxmlformats.org/spreadsheetml/2006/main" count="1950" uniqueCount="138">
  <si>
    <t>Einheit</t>
  </si>
  <si>
    <t>A4</t>
  </si>
  <si>
    <t>A5</t>
  </si>
  <si>
    <t>C1</t>
  </si>
  <si>
    <t>C2</t>
  </si>
  <si>
    <t>C3</t>
  </si>
  <si>
    <t>C4</t>
  </si>
  <si>
    <t>Parameter</t>
  </si>
  <si>
    <t>kg</t>
  </si>
  <si>
    <t>MJ</t>
  </si>
  <si>
    <t>B1</t>
  </si>
  <si>
    <t>B2</t>
  </si>
  <si>
    <t>B3</t>
  </si>
  <si>
    <t>B4</t>
  </si>
  <si>
    <t>B5</t>
  </si>
  <si>
    <t>B6</t>
  </si>
  <si>
    <t>B7</t>
  </si>
  <si>
    <t>A1</t>
  </si>
  <si>
    <t>A2</t>
  </si>
  <si>
    <t>A3</t>
  </si>
  <si>
    <t>GWP Prozess</t>
  </si>
  <si>
    <t>ODP</t>
  </si>
  <si>
    <t>AP</t>
  </si>
  <si>
    <t>EP</t>
  </si>
  <si>
    <t>POCP</t>
  </si>
  <si>
    <t>ADPE</t>
  </si>
  <si>
    <t>ADPF</t>
  </si>
  <si>
    <t>D aus A5</t>
  </si>
  <si>
    <t>PERE</t>
  </si>
  <si>
    <t>MJ Hu</t>
  </si>
  <si>
    <t>PERM</t>
  </si>
  <si>
    <t>PERT</t>
  </si>
  <si>
    <t>PENRE</t>
  </si>
  <si>
    <t>PENRM</t>
  </si>
  <si>
    <t>PENRT</t>
  </si>
  <si>
    <t>SM</t>
  </si>
  <si>
    <t>RSF</t>
  </si>
  <si>
    <t>NRSF</t>
  </si>
  <si>
    <t>FW</t>
  </si>
  <si>
    <t>m3</t>
  </si>
  <si>
    <t>HWD</t>
  </si>
  <si>
    <t>[kg]</t>
  </si>
  <si>
    <t>NHWD</t>
  </si>
  <si>
    <t>RWD</t>
  </si>
  <si>
    <t>CRU</t>
  </si>
  <si>
    <t>MFR</t>
  </si>
  <si>
    <t>MER</t>
  </si>
  <si>
    <t>EEE</t>
  </si>
  <si>
    <t>EET</t>
  </si>
  <si>
    <t>m³</t>
  </si>
  <si>
    <r>
      <t>MJ H</t>
    </r>
    <r>
      <rPr>
        <vertAlign val="subscript"/>
        <sz val="8"/>
        <rFont val="Calibri"/>
        <family val="2"/>
        <scheme val="minor"/>
      </rPr>
      <t>u</t>
    </r>
  </si>
  <si>
    <t>Genaue Produktbezeichnung</t>
  </si>
  <si>
    <t xml:space="preserve">Wenn in den Kategorien B1-B7 keine Belastungen auftauchen, können diese in einer Kategorie zusammengefasst werden. </t>
  </si>
  <si>
    <t xml:space="preserve">Nur 1 Spalte D exportieren </t>
  </si>
  <si>
    <t xml:space="preserve">Parameter </t>
  </si>
  <si>
    <t xml:space="preserve">Einheit </t>
  </si>
  <si>
    <t xml:space="preserve">A1-A3 </t>
  </si>
  <si>
    <t xml:space="preserve">A4 </t>
  </si>
  <si>
    <t xml:space="preserve">A5 </t>
  </si>
  <si>
    <t xml:space="preserve">C1 </t>
  </si>
  <si>
    <t xml:space="preserve">C2 </t>
  </si>
  <si>
    <t xml:space="preserve">C3 </t>
  </si>
  <si>
    <t xml:space="preserve">C4 </t>
  </si>
  <si>
    <t xml:space="preserve">Legende </t>
  </si>
  <si>
    <t>CRU = Komponenten für die Wiederverwendung; MFR = Stoffe zum Recycling; MER = Stoffe für die Energierückgewinnung; EEE = Exportierte Energie elektrisch; EET = Exportierte Energie thermisch</t>
  </si>
  <si>
    <t>GWP C-Gehalt</t>
  </si>
  <si>
    <t>GWP Summe</t>
  </si>
  <si>
    <t>kg CFC-11 äquiv</t>
  </si>
  <si>
    <t>kg Sb äquiv</t>
  </si>
  <si>
    <t xml:space="preserve">GWP = Globales Erwärmungspotenzial; ODP = Abbaupotenzial der stratosphärischen Ozonschicht; AP = Versauerungspotenzial von Boden und Wasser; EP = Eutrophierungspotenzial; POCP = Bildungspotenzial für troposphärisches Ozon; ADPE = Potenzial für den abiotischen Abbau nicht fossiler Ressourcen; ADPF = Potenzial für den abiotischen Abbau fossiler Brennstoffe </t>
  </si>
  <si>
    <t>kg CO2 äquiv</t>
  </si>
  <si>
    <t>kg SO2 äquiv</t>
  </si>
  <si>
    <t>kg PO43- äquiv</t>
  </si>
  <si>
    <t>kg C2H4 äquiv</t>
  </si>
  <si>
    <t xml:space="preserve">PERE = Erneuerbare Primärenergie als Energieträger; PERM = Erneuerbare Primärenergie zur stofflichen Nutzung; PERT = Total erneuerbare Primärenergie; PENRE = Nicht-erneuerbare Primärenergie als Energieträger; PENRM = Nicht-erneuerbare Primärenergie zur stofflichen Nutzung; PENRT = Total nicht erneuerbare Primärenergie; SM = Einsatz von Sekundärstoffen; RSF = Erneuerbare Sekundärbrennstoffe; NRSF = Nicht erneuerbare Sekundärbrennstoffe; FW = Einsatz von Süßwasserressourcen </t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</si>
  <si>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</si>
  <si>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  <r>
      <rPr>
        <sz val="9"/>
        <color rgb="FF000000"/>
        <rFont val="Calibri"/>
        <family val="2"/>
        <scheme val="minor"/>
      </rPr>
      <t xml:space="preserve"> </t>
    </r>
  </si>
  <si>
    <t xml:space="preserve">HWD = Gefährlicher Abfall zur Deponie; NHWD = Entsorgter nicht gefährlicher Abfall; RWD = Entsorgter radioaktiver Abfall </t>
  </si>
  <si>
    <t xml:space="preserve">NHWD </t>
  </si>
  <si>
    <t xml:space="preserve">HWD </t>
  </si>
  <si>
    <t>kg CO2 eq.</t>
  </si>
  <si>
    <t>kg SO2 eq.</t>
  </si>
  <si>
    <t>Modul</t>
  </si>
  <si>
    <t>Szenario</t>
  </si>
  <si>
    <t>Indikator</t>
  </si>
  <si>
    <t>Wert</t>
  </si>
  <si>
    <t>Globales Erwärmungspotenzial (GWP)</t>
  </si>
  <si>
    <t>A1-A3</t>
  </si>
  <si>
    <t>D</t>
  </si>
  <si>
    <t>Abbau Potential der stratosphärischen Ozonschicht (ODP)</t>
  </si>
  <si>
    <t>kg CFC 11 eq.</t>
  </si>
  <si>
    <t>Versauerungspotenzial von Boden und Wasser (AP)</t>
  </si>
  <si>
    <t>Eutrophierungspotenzial (EP)</t>
  </si>
  <si>
    <t>kg (PO4)3- eq.</t>
  </si>
  <si>
    <t>Bildungspotential für troposphärisches Ozon (POCP)</t>
  </si>
  <si>
    <t>kg C2H2 eq.</t>
  </si>
  <si>
    <t>Potenzial für den abiotischen Abbau nicht fossiler Ressourcen (ADPE)</t>
  </si>
  <si>
    <t>kg Sb eq.</t>
  </si>
  <si>
    <t>Potenzial für den abiotischen Abbau fossiler Brennstoffe (ADPF)</t>
  </si>
  <si>
    <t>Erneuerbare Primärenergie als Energieträger (PERE)</t>
  </si>
  <si>
    <t>Erneuerbare Primärenergie zur stofflichen Nutzung (PERM)</t>
  </si>
  <si>
    <t>Total erneuerbare Primärenergie (PERT)</t>
  </si>
  <si>
    <t>Nicht-erneuerbare Primärenergie als Energieträger (PENRE)</t>
  </si>
  <si>
    <t>Nicht-erneuerbare Primärenergie zur stofflichen Nutzung (PENRM)</t>
  </si>
  <si>
    <t>Total nicht erneuerbare Primärenergie (PENRT)</t>
  </si>
  <si>
    <t>Einsatz von Sekundärstoffen (SM)</t>
  </si>
  <si>
    <t>Erneuerbare Sekundärbrennstoffe (RSF)</t>
  </si>
  <si>
    <t>Nicht erneuerbare Sekundärbrennstoffe (NRSF)</t>
  </si>
  <si>
    <t>Einsatz von Süßwasserressourcen (FW)</t>
  </si>
  <si>
    <t>Gefährlicher Abfall zur Deponie (HWD)</t>
  </si>
  <si>
    <t>Entsorgter nicht gefährlicher Abfall (NHWD)</t>
  </si>
  <si>
    <t>Entsorgter radioaktiver Abfall (RWD)</t>
  </si>
  <si>
    <t>Komponenten für die Wiederverwendung (CRU)</t>
  </si>
  <si>
    <t>Stoffe zum Recycling (MFR)</t>
  </si>
  <si>
    <t>Stoffe für die Energierückgewinnung (MER)</t>
  </si>
  <si>
    <t>Exportierte elektrische Energie (EEE)</t>
  </si>
  <si>
    <t>Exportierte thermische Energie (EET)</t>
  </si>
  <si>
    <t>Summe A1-3 - A3</t>
  </si>
  <si>
    <t>ND</t>
  </si>
  <si>
    <t>GWP fossil</t>
  </si>
  <si>
    <t>GWP biogen</t>
  </si>
  <si>
    <t>GWP gesamt</t>
  </si>
  <si>
    <t>D aus C</t>
  </si>
  <si>
    <t>D gesamt</t>
  </si>
  <si>
    <t>Deponierung</t>
  </si>
  <si>
    <t>1 m2</t>
  </si>
  <si>
    <t>Umrechnungsfaktor in kg</t>
  </si>
  <si>
    <t xml:space="preserve">Deklarierte Einheit: </t>
  </si>
  <si>
    <t>kg/m2</t>
  </si>
  <si>
    <t>Szenario:</t>
  </si>
  <si>
    <t>kg CFC-11 eq</t>
  </si>
  <si>
    <t>kg Sb eq</t>
  </si>
  <si>
    <r>
      <t>kg CO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</si>
  <si>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CO</t>
    </r>
    <r>
      <rPr>
        <vertAlign val="subscript"/>
        <sz val="8"/>
        <rFont val="Calibri"/>
        <family val="2"/>
        <scheme val="minor"/>
      </rPr>
      <t xml:space="preserve">2 </t>
    </r>
    <r>
      <rPr>
        <sz val="8"/>
        <rFont val="Calibri"/>
        <family val="2"/>
        <scheme val="minor"/>
      </rPr>
      <t>eq</t>
    </r>
  </si>
  <si>
    <r>
      <t>kg SO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</si>
  <si>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PO</t>
    </r>
    <r>
      <rPr>
        <vertAlign val="subscript"/>
        <sz val="8"/>
        <rFont val="Calibri"/>
        <family val="2"/>
        <scheme val="minor"/>
      </rPr>
      <t>4</t>
    </r>
    <r>
      <rPr>
        <vertAlign val="superscript"/>
        <sz val="8"/>
        <rFont val="Calibri"/>
        <family val="2"/>
        <scheme val="minor"/>
      </rPr>
      <t xml:space="preserve">3- </t>
    </r>
    <r>
      <rPr>
        <sz val="8"/>
        <rFont val="Calibri"/>
        <family val="2"/>
        <scheme val="minor"/>
      </rPr>
      <t>eq</t>
    </r>
  </si>
  <si>
    <r>
      <t>kg C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H</t>
    </r>
    <r>
      <rPr>
        <vertAlign val="subscript"/>
        <sz val="8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eq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</si>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</sst>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E+00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rgb="FF17365D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9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67">
    <xf numFmtId="0" fontId="0" fillId="0" borderId="0" xfId="0"/>
    <xf numFmtId="11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7" fillId="0" borderId="0" xfId="0" applyFont="1"/>
    <xf numFmtId="0" fontId="8" fillId="2" borderId="2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2" fillId="0" borderId="0" xfId="3"/>
    <xf numFmtId="11" fontId="12" fillId="0" borderId="0" xfId="3" applyNumberFormat="1"/>
    <xf numFmtId="0" fontId="12" fillId="0" borderId="0" xfId="3" applyFill="1"/>
    <xf numFmtId="11" fontId="12" fillId="0" borderId="0" xfId="3" applyNumberFormat="1" applyFill="1"/>
    <xf numFmtId="0" fontId="0" fillId="0" borderId="0" xfId="0" applyFill="1"/>
    <xf numFmtId="164" fontId="0" fillId="0" borderId="0" xfId="0" applyNumberFormat="1" applyFill="1"/>
    <xf numFmtId="0" fontId="3" fillId="3" borderId="1" xfId="0" applyFont="1" applyFill="1" applyBorder="1" applyAlignment="1">
      <alignment horizontal="justify" wrapText="1"/>
    </xf>
    <xf numFmtId="0" fontId="3" fillId="3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/>
    <xf numFmtId="0" fontId="14" fillId="0" borderId="0" xfId="0" applyFont="1" applyFill="1"/>
    <xf numFmtId="0" fontId="14" fillId="0" borderId="0" xfId="3" applyFont="1" applyFill="1"/>
    <xf numFmtId="0" fontId="18" fillId="0" borderId="0" xfId="0" applyFont="1" applyFill="1"/>
    <xf numFmtId="0" fontId="20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19" fillId="0" borderId="0" xfId="0" applyFont="1" applyFill="1" applyBorder="1" applyAlignment="1">
      <alignment horizontal="justify" wrapText="1"/>
    </xf>
    <xf numFmtId="164" fontId="0" fillId="0" borderId="0" xfId="0" applyNumberFormat="1" applyFill="1" applyAlignment="1">
      <alignment horizontal="right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20" fillId="0" borderId="0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11" fontId="4" fillId="0" borderId="1" xfId="0" applyNumberFormat="1" applyFont="1" applyFill="1" applyBorder="1" applyAlignment="1">
      <alignment horizontal="center" vertical="center"/>
    </xf>
    <xf numFmtId="11" fontId="4" fillId="0" borderId="1" xfId="1" applyNumberFormat="1" applyFont="1" applyFill="1" applyBorder="1" applyAlignment="1">
      <alignment horizontal="center" vertical="center" wrapText="1"/>
    </xf>
    <xf numFmtId="0" fontId="13" fillId="0" borderId="0" xfId="3" applyFont="1" applyFill="1"/>
    <xf numFmtId="0" fontId="1" fillId="0" borderId="1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</cellXfs>
  <cellStyles count="4">
    <cellStyle name="Standard" xfId="0" builtinId="0"/>
    <cellStyle name="Standard 2" xfId="1"/>
    <cellStyle name="Standard 2 2" xfId="2"/>
    <cellStyle name="Standard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1"/>
  <sheetViews>
    <sheetView topLeftCell="A4" workbookViewId="0">
      <selection activeCell="G15" sqref="G15"/>
    </sheetView>
  </sheetViews>
  <sheetFormatPr baseColWidth="10" defaultColWidth="9.1796875" defaultRowHeight="14.5" x14ac:dyDescent="0.35"/>
  <cols>
    <col min="1" max="1" width="9.6328125" style="21" customWidth="1"/>
    <col min="2" max="2" width="10.7265625" style="21" customWidth="1"/>
    <col min="3" max="3" width="50.1796875" style="21" customWidth="1"/>
    <col min="4" max="4" width="11.26953125" style="21" customWidth="1"/>
    <col min="5" max="5" width="13.54296875" style="21" bestFit="1" customWidth="1"/>
    <col min="6" max="16384" width="9.1796875" style="21"/>
  </cols>
  <sheetData>
    <row r="1" spans="1:5" x14ac:dyDescent="0.35">
      <c r="A1" s="50" t="s">
        <v>82</v>
      </c>
      <c r="B1" s="50" t="s">
        <v>83</v>
      </c>
      <c r="C1" s="50" t="s">
        <v>84</v>
      </c>
      <c r="D1" s="50" t="s">
        <v>85</v>
      </c>
      <c r="E1" s="50" t="s">
        <v>0</v>
      </c>
    </row>
    <row r="2" spans="1:5" x14ac:dyDescent="0.35">
      <c r="A2" s="23" t="s">
        <v>17</v>
      </c>
      <c r="B2" s="23"/>
      <c r="C2" s="23" t="s">
        <v>86</v>
      </c>
      <c r="D2" s="23" t="str">
        <f>Gesamtüberblick!C7</f>
        <v>ND</v>
      </c>
      <c r="E2" s="23" t="s">
        <v>80</v>
      </c>
    </row>
    <row r="3" spans="1:5" x14ac:dyDescent="0.35">
      <c r="A3" s="23" t="s">
        <v>18</v>
      </c>
      <c r="B3" s="23"/>
      <c r="C3" s="23" t="s">
        <v>86</v>
      </c>
      <c r="D3" s="23" t="str">
        <f>Gesamtüberblick!D7</f>
        <v>ND</v>
      </c>
      <c r="E3" s="23" t="s">
        <v>80</v>
      </c>
    </row>
    <row r="4" spans="1:5" x14ac:dyDescent="0.35">
      <c r="A4" s="23" t="s">
        <v>19</v>
      </c>
      <c r="B4" s="23" t="s">
        <v>137</v>
      </c>
      <c r="C4" s="23" t="s">
        <v>86</v>
      </c>
      <c r="D4" s="23" t="str">
        <f>Gesamtüberblick!E7</f>
        <v>ND</v>
      </c>
      <c r="E4" s="23" t="s">
        <v>80</v>
      </c>
    </row>
    <row r="5" spans="1:5" x14ac:dyDescent="0.35">
      <c r="A5" s="23" t="s">
        <v>87</v>
      </c>
      <c r="B5" s="23" t="s">
        <v>137</v>
      </c>
      <c r="C5" s="23" t="s">
        <v>86</v>
      </c>
      <c r="D5" s="23">
        <f>Gesamtüberblick!F7</f>
        <v>2.3098943591197978</v>
      </c>
      <c r="E5" s="23" t="s">
        <v>80</v>
      </c>
    </row>
    <row r="6" spans="1:5" x14ac:dyDescent="0.35">
      <c r="A6" s="23" t="s">
        <v>1</v>
      </c>
      <c r="B6" s="23" t="s">
        <v>137</v>
      </c>
      <c r="C6" s="23" t="s">
        <v>86</v>
      </c>
      <c r="D6" s="23">
        <f>Gesamtüberblick!G7</f>
        <v>0.20938507955446817</v>
      </c>
      <c r="E6" s="23" t="s">
        <v>80</v>
      </c>
    </row>
    <row r="7" spans="1:5" x14ac:dyDescent="0.35">
      <c r="A7" s="23" t="s">
        <v>2</v>
      </c>
      <c r="B7" s="23" t="s">
        <v>137</v>
      </c>
      <c r="C7" s="23" t="s">
        <v>86</v>
      </c>
      <c r="D7" s="23">
        <f>Gesamtüberblick!H7</f>
        <v>0.41402757447135535</v>
      </c>
      <c r="E7" s="23" t="s">
        <v>80</v>
      </c>
    </row>
    <row r="8" spans="1:5" x14ac:dyDescent="0.35">
      <c r="A8" s="23" t="s">
        <v>10</v>
      </c>
      <c r="B8" s="23" t="s">
        <v>137</v>
      </c>
      <c r="C8" s="23" t="s">
        <v>86</v>
      </c>
      <c r="D8" s="23">
        <f>Gesamtüberblick!I7</f>
        <v>0</v>
      </c>
      <c r="E8" s="23" t="s">
        <v>80</v>
      </c>
    </row>
    <row r="9" spans="1:5" x14ac:dyDescent="0.35">
      <c r="A9" s="23" t="s">
        <v>11</v>
      </c>
      <c r="B9" s="23" t="s">
        <v>137</v>
      </c>
      <c r="C9" s="23" t="s">
        <v>86</v>
      </c>
      <c r="D9" s="23">
        <f>Gesamtüberblick!J7</f>
        <v>0</v>
      </c>
      <c r="E9" s="23" t="s">
        <v>80</v>
      </c>
    </row>
    <row r="10" spans="1:5" x14ac:dyDescent="0.35">
      <c r="A10" s="23" t="s">
        <v>12</v>
      </c>
      <c r="B10" s="23" t="s">
        <v>137</v>
      </c>
      <c r="C10" s="23" t="s">
        <v>86</v>
      </c>
      <c r="D10" s="23">
        <f>Gesamtüberblick!K7</f>
        <v>0</v>
      </c>
      <c r="E10" s="23" t="s">
        <v>80</v>
      </c>
    </row>
    <row r="11" spans="1:5" x14ac:dyDescent="0.35">
      <c r="A11" s="23" t="s">
        <v>13</v>
      </c>
      <c r="B11" s="23" t="s">
        <v>137</v>
      </c>
      <c r="C11" s="23" t="s">
        <v>86</v>
      </c>
      <c r="D11" s="23">
        <f>Gesamtüberblick!L7</f>
        <v>0</v>
      </c>
      <c r="E11" s="23" t="s">
        <v>80</v>
      </c>
    </row>
    <row r="12" spans="1:5" x14ac:dyDescent="0.35">
      <c r="A12" s="23" t="s">
        <v>14</v>
      </c>
      <c r="B12" s="23" t="s">
        <v>137</v>
      </c>
      <c r="C12" s="23" t="s">
        <v>86</v>
      </c>
      <c r="D12" s="23">
        <f>Gesamtüberblick!M7</f>
        <v>0</v>
      </c>
      <c r="E12" s="23" t="s">
        <v>80</v>
      </c>
    </row>
    <row r="13" spans="1:5" x14ac:dyDescent="0.35">
      <c r="A13" s="23" t="s">
        <v>15</v>
      </c>
      <c r="B13" s="23" t="s">
        <v>137</v>
      </c>
      <c r="C13" s="23" t="s">
        <v>86</v>
      </c>
      <c r="D13" s="23">
        <f>Gesamtüberblick!N7</f>
        <v>0</v>
      </c>
      <c r="E13" s="23" t="s">
        <v>80</v>
      </c>
    </row>
    <row r="14" spans="1:5" x14ac:dyDescent="0.35">
      <c r="A14" s="23" t="s">
        <v>16</v>
      </c>
      <c r="B14" s="23" t="s">
        <v>137</v>
      </c>
      <c r="C14" s="23" t="s">
        <v>86</v>
      </c>
      <c r="D14" s="23">
        <f>Gesamtüberblick!O7</f>
        <v>0</v>
      </c>
      <c r="E14" s="23" t="s">
        <v>80</v>
      </c>
    </row>
    <row r="15" spans="1:5" x14ac:dyDescent="0.35">
      <c r="A15" s="23" t="s">
        <v>3</v>
      </c>
      <c r="B15" s="23" t="str">
        <f>IF(Gesamtüberblick!P$3="","",Gesamtüberblick!P$3)</f>
        <v>Deponierung</v>
      </c>
      <c r="C15" s="23" t="s">
        <v>86</v>
      </c>
      <c r="D15" s="23">
        <f>Gesamtüberblick!P7</f>
        <v>4.8519524456440519E-2</v>
      </c>
      <c r="E15" s="23" t="s">
        <v>80</v>
      </c>
    </row>
    <row r="16" spans="1:5" x14ac:dyDescent="0.35">
      <c r="A16" s="23" t="s">
        <v>4</v>
      </c>
      <c r="B16" s="23" t="str">
        <f>IF(Gesamtüberblick!Q$3="","",Gesamtüberblick!Q$3)</f>
        <v>Deponierung</v>
      </c>
      <c r="C16" s="23" t="s">
        <v>86</v>
      </c>
      <c r="D16" s="23">
        <f>Gesamtüberblick!Q7</f>
        <v>4.6445266683676906E-2</v>
      </c>
      <c r="E16" s="23" t="s">
        <v>80</v>
      </c>
    </row>
    <row r="17" spans="1:6" x14ac:dyDescent="0.35">
      <c r="A17" s="23" t="s">
        <v>5</v>
      </c>
      <c r="B17" s="23" t="str">
        <f>IF(Gesamtüberblick!R$3="","",Gesamtüberblick!R$3)</f>
        <v>Deponierung</v>
      </c>
      <c r="C17" s="23" t="s">
        <v>86</v>
      </c>
      <c r="D17" s="23">
        <f>Gesamtüberblick!R7</f>
        <v>0</v>
      </c>
      <c r="E17" s="23" t="s">
        <v>80</v>
      </c>
    </row>
    <row r="18" spans="1:6" x14ac:dyDescent="0.35">
      <c r="A18" s="23" t="s">
        <v>6</v>
      </c>
      <c r="B18" s="23" t="str">
        <f>IF(Gesamtüberblick!S$3="","",Gesamtüberblick!S$3)</f>
        <v>Deponierung</v>
      </c>
      <c r="C18" s="23" t="s">
        <v>86</v>
      </c>
      <c r="D18" s="23">
        <f>Gesamtüberblick!S7</f>
        <v>0.98277026172116422</v>
      </c>
      <c r="E18" s="23" t="s">
        <v>80</v>
      </c>
    </row>
    <row r="19" spans="1:6" s="23" customFormat="1" x14ac:dyDescent="0.35">
      <c r="A19" s="23" t="s">
        <v>88</v>
      </c>
      <c r="B19" s="23" t="str">
        <f>IF(Gesamtüberblick!U$3="","",Gesamtüberblick!U$3)</f>
        <v/>
      </c>
      <c r="C19" s="23" t="s">
        <v>86</v>
      </c>
      <c r="D19" s="24">
        <f>Gesamtüberblick!V7</f>
        <v>-2.7584733544879732E-2</v>
      </c>
      <c r="E19" s="23" t="s">
        <v>80</v>
      </c>
      <c r="F19" s="35"/>
    </row>
    <row r="20" spans="1:6" x14ac:dyDescent="0.35">
      <c r="A20" s="23" t="s">
        <v>17</v>
      </c>
      <c r="B20" s="23"/>
      <c r="C20" s="23" t="s">
        <v>89</v>
      </c>
      <c r="D20" s="24" t="str">
        <f>Gesamtüberblick!C8</f>
        <v>ND</v>
      </c>
      <c r="E20" s="23" t="s">
        <v>90</v>
      </c>
    </row>
    <row r="21" spans="1:6" x14ac:dyDescent="0.35">
      <c r="A21" s="23" t="s">
        <v>18</v>
      </c>
      <c r="B21" s="23"/>
      <c r="C21" s="23" t="s">
        <v>89</v>
      </c>
      <c r="D21" s="24" t="str">
        <f>Gesamtüberblick!D8</f>
        <v>ND</v>
      </c>
      <c r="E21" s="23" t="s">
        <v>90</v>
      </c>
    </row>
    <row r="22" spans="1:6" x14ac:dyDescent="0.35">
      <c r="A22" s="23" t="s">
        <v>19</v>
      </c>
      <c r="B22" s="23" t="s">
        <v>137</v>
      </c>
      <c r="C22" s="23" t="s">
        <v>89</v>
      </c>
      <c r="D22" s="24" t="str">
        <f>Gesamtüberblick!E8</f>
        <v>ND</v>
      </c>
      <c r="E22" s="23" t="s">
        <v>90</v>
      </c>
    </row>
    <row r="23" spans="1:6" x14ac:dyDescent="0.35">
      <c r="A23" s="23" t="s">
        <v>87</v>
      </c>
      <c r="B23" s="23" t="s">
        <v>137</v>
      </c>
      <c r="C23" s="23" t="s">
        <v>89</v>
      </c>
      <c r="D23" s="24">
        <f>Gesamtüberblick!F8</f>
        <v>3.8581829228436821E-8</v>
      </c>
      <c r="E23" s="23" t="s">
        <v>90</v>
      </c>
    </row>
    <row r="24" spans="1:6" x14ac:dyDescent="0.35">
      <c r="A24" s="23" t="s">
        <v>1</v>
      </c>
      <c r="B24" s="23" t="s">
        <v>137</v>
      </c>
      <c r="C24" s="23" t="s">
        <v>89</v>
      </c>
      <c r="D24" s="24">
        <f>Gesamtüberblick!G8</f>
        <v>3.4237450370139662E-12</v>
      </c>
      <c r="E24" s="23" t="s">
        <v>90</v>
      </c>
    </row>
    <row r="25" spans="1:6" x14ac:dyDescent="0.35">
      <c r="A25" s="23" t="s">
        <v>2</v>
      </c>
      <c r="B25" s="23" t="s">
        <v>137</v>
      </c>
      <c r="C25" s="23" t="s">
        <v>89</v>
      </c>
      <c r="D25" s="24">
        <f>Gesamtüberblick!H8</f>
        <v>9.7058089172827855E-9</v>
      </c>
      <c r="E25" s="23" t="s">
        <v>90</v>
      </c>
    </row>
    <row r="26" spans="1:6" x14ac:dyDescent="0.35">
      <c r="A26" s="23" t="s">
        <v>10</v>
      </c>
      <c r="B26" s="23" t="s">
        <v>137</v>
      </c>
      <c r="C26" s="23" t="s">
        <v>89</v>
      </c>
      <c r="D26" s="24">
        <f>Gesamtüberblick!I8</f>
        <v>0</v>
      </c>
      <c r="E26" s="23" t="s">
        <v>90</v>
      </c>
    </row>
    <row r="27" spans="1:6" x14ac:dyDescent="0.35">
      <c r="A27" s="23" t="s">
        <v>11</v>
      </c>
      <c r="B27" s="23" t="s">
        <v>137</v>
      </c>
      <c r="C27" s="23" t="s">
        <v>89</v>
      </c>
      <c r="D27" s="24">
        <f>Gesamtüberblick!J8</f>
        <v>0</v>
      </c>
      <c r="E27" s="23" t="s">
        <v>90</v>
      </c>
    </row>
    <row r="28" spans="1:6" x14ac:dyDescent="0.35">
      <c r="A28" s="23" t="s">
        <v>12</v>
      </c>
      <c r="B28" s="23" t="s">
        <v>137</v>
      </c>
      <c r="C28" s="23" t="s">
        <v>89</v>
      </c>
      <c r="D28" s="24">
        <f>Gesamtüberblick!K8</f>
        <v>0</v>
      </c>
      <c r="E28" s="23" t="s">
        <v>90</v>
      </c>
    </row>
    <row r="29" spans="1:6" x14ac:dyDescent="0.35">
      <c r="A29" s="23" t="s">
        <v>13</v>
      </c>
      <c r="B29" s="23" t="s">
        <v>137</v>
      </c>
      <c r="C29" s="23" t="s">
        <v>89</v>
      </c>
      <c r="D29" s="24">
        <f>Gesamtüberblick!L8</f>
        <v>0</v>
      </c>
      <c r="E29" s="23" t="s">
        <v>90</v>
      </c>
    </row>
    <row r="30" spans="1:6" x14ac:dyDescent="0.35">
      <c r="A30" s="23" t="s">
        <v>14</v>
      </c>
      <c r="B30" s="23" t="s">
        <v>137</v>
      </c>
      <c r="C30" s="23" t="s">
        <v>89</v>
      </c>
      <c r="D30" s="24">
        <f>Gesamtüberblick!M8</f>
        <v>0</v>
      </c>
      <c r="E30" s="23" t="s">
        <v>90</v>
      </c>
    </row>
    <row r="31" spans="1:6" x14ac:dyDescent="0.35">
      <c r="A31" s="23" t="s">
        <v>15</v>
      </c>
      <c r="B31" s="23" t="s">
        <v>137</v>
      </c>
      <c r="C31" s="23" t="s">
        <v>89</v>
      </c>
      <c r="D31" s="24">
        <f>Gesamtüberblick!N8</f>
        <v>0</v>
      </c>
      <c r="E31" s="23" t="s">
        <v>90</v>
      </c>
    </row>
    <row r="32" spans="1:6" x14ac:dyDescent="0.35">
      <c r="A32" s="23" t="s">
        <v>16</v>
      </c>
      <c r="B32" s="23" t="s">
        <v>137</v>
      </c>
      <c r="C32" s="23" t="s">
        <v>89</v>
      </c>
      <c r="D32" s="24">
        <f>Gesamtüberblick!O8</f>
        <v>0</v>
      </c>
      <c r="E32" s="23" t="s">
        <v>90</v>
      </c>
    </row>
    <row r="33" spans="1:8" x14ac:dyDescent="0.35">
      <c r="A33" s="23" t="s">
        <v>3</v>
      </c>
      <c r="B33" s="23" t="str">
        <f>IF(Gesamtüberblick!P$3="","",Gesamtüberblick!P$3)</f>
        <v>Deponierung</v>
      </c>
      <c r="C33" s="23" t="s">
        <v>89</v>
      </c>
      <c r="D33" s="24">
        <f>Gesamtüberblick!P8</f>
        <v>6.4921621489926812E-15</v>
      </c>
      <c r="E33" s="23" t="s">
        <v>90</v>
      </c>
    </row>
    <row r="34" spans="1:8" x14ac:dyDescent="0.35">
      <c r="A34" s="23" t="s">
        <v>4</v>
      </c>
      <c r="B34" s="23" t="str">
        <f>IF(Gesamtüberblick!Q$3="","",Gesamtüberblick!Q$3)</f>
        <v>Deponierung</v>
      </c>
      <c r="C34" s="23" t="s">
        <v>89</v>
      </c>
      <c r="D34" s="24">
        <f>Gesamtüberblick!Q8</f>
        <v>3.3082709991123849E-13</v>
      </c>
      <c r="E34" s="23" t="s">
        <v>90</v>
      </c>
      <c r="F34" s="22"/>
      <c r="H34" s="22"/>
    </row>
    <row r="35" spans="1:8" x14ac:dyDescent="0.35">
      <c r="A35" s="23" t="s">
        <v>5</v>
      </c>
      <c r="B35" s="23" t="str">
        <f>IF(Gesamtüberblick!R$3="","",Gesamtüberblick!R$3)</f>
        <v>Deponierung</v>
      </c>
      <c r="C35" s="23" t="s">
        <v>89</v>
      </c>
      <c r="D35" s="24">
        <f>Gesamtüberblick!R8</f>
        <v>0</v>
      </c>
      <c r="E35" s="23" t="s">
        <v>90</v>
      </c>
    </row>
    <row r="36" spans="1:8" x14ac:dyDescent="0.35">
      <c r="A36" s="23" t="s">
        <v>6</v>
      </c>
      <c r="B36" s="23" t="str">
        <f>IF(Gesamtüberblick!S$3="","",Gesamtüberblick!S$3)</f>
        <v>Deponierung</v>
      </c>
      <c r="C36" s="23" t="s">
        <v>89</v>
      </c>
      <c r="D36" s="24">
        <f>Gesamtüberblick!S8</f>
        <v>2.438607357128701E-12</v>
      </c>
      <c r="E36" s="23" t="s">
        <v>90</v>
      </c>
    </row>
    <row r="37" spans="1:8" s="23" customFormat="1" x14ac:dyDescent="0.35">
      <c r="A37" s="23" t="s">
        <v>88</v>
      </c>
      <c r="B37" s="23" t="str">
        <f>IF(Gesamtüberblick!U$3="","",Gesamtüberblick!U$3)</f>
        <v/>
      </c>
      <c r="C37" s="23" t="s">
        <v>89</v>
      </c>
      <c r="D37" s="24">
        <f>Gesamtüberblick!V8</f>
        <v>-2.6316808154869119E-13</v>
      </c>
      <c r="E37" s="23" t="s">
        <v>90</v>
      </c>
    </row>
    <row r="38" spans="1:8" x14ac:dyDescent="0.35">
      <c r="A38" s="23" t="s">
        <v>17</v>
      </c>
      <c r="B38" s="23"/>
      <c r="C38" s="23" t="s">
        <v>91</v>
      </c>
      <c r="D38" s="24" t="str">
        <f>Gesamtüberblick!C9</f>
        <v>ND</v>
      </c>
      <c r="E38" s="23" t="s">
        <v>81</v>
      </c>
    </row>
    <row r="39" spans="1:8" x14ac:dyDescent="0.35">
      <c r="A39" s="23" t="s">
        <v>18</v>
      </c>
      <c r="B39" s="23"/>
      <c r="C39" s="23" t="s">
        <v>91</v>
      </c>
      <c r="D39" s="24" t="str">
        <f>Gesamtüberblick!D9</f>
        <v>ND</v>
      </c>
      <c r="E39" s="23" t="s">
        <v>81</v>
      </c>
    </row>
    <row r="40" spans="1:8" x14ac:dyDescent="0.35">
      <c r="A40" s="23" t="s">
        <v>19</v>
      </c>
      <c r="B40" s="23" t="s">
        <v>137</v>
      </c>
      <c r="C40" s="23" t="s">
        <v>91</v>
      </c>
      <c r="D40" s="24" t="str">
        <f>Gesamtüberblick!E9</f>
        <v>ND</v>
      </c>
      <c r="E40" s="23" t="s">
        <v>81</v>
      </c>
    </row>
    <row r="41" spans="1:8" x14ac:dyDescent="0.35">
      <c r="A41" s="23" t="s">
        <v>87</v>
      </c>
      <c r="B41" s="23" t="s">
        <v>137</v>
      </c>
      <c r="C41" s="23" t="s">
        <v>91</v>
      </c>
      <c r="D41" s="24">
        <f>Gesamtüberblick!F9</f>
        <v>3.9039944256832127E-3</v>
      </c>
      <c r="E41" s="23" t="s">
        <v>81</v>
      </c>
    </row>
    <row r="42" spans="1:8" x14ac:dyDescent="0.35">
      <c r="A42" s="23" t="s">
        <v>1</v>
      </c>
      <c r="B42" s="23" t="s">
        <v>137</v>
      </c>
      <c r="C42" s="23" t="s">
        <v>91</v>
      </c>
      <c r="D42" s="24">
        <f>Gesamtüberblick!G9</f>
        <v>9.1642454656682294E-4</v>
      </c>
      <c r="E42" s="23" t="s">
        <v>81</v>
      </c>
    </row>
    <row r="43" spans="1:8" x14ac:dyDescent="0.35">
      <c r="A43" s="23" t="s">
        <v>2</v>
      </c>
      <c r="B43" s="23" t="s">
        <v>137</v>
      </c>
      <c r="C43" s="23" t="s">
        <v>91</v>
      </c>
      <c r="D43" s="24">
        <f>Gesamtüberblick!H9</f>
        <v>1.6726339230229838E-3</v>
      </c>
      <c r="E43" s="23" t="s">
        <v>81</v>
      </c>
    </row>
    <row r="44" spans="1:8" x14ac:dyDescent="0.35">
      <c r="A44" s="23" t="s">
        <v>10</v>
      </c>
      <c r="B44" s="23" t="s">
        <v>137</v>
      </c>
      <c r="C44" s="23" t="s">
        <v>91</v>
      </c>
      <c r="D44" s="24">
        <f>Gesamtüberblick!I9</f>
        <v>0</v>
      </c>
      <c r="E44" s="23" t="s">
        <v>81</v>
      </c>
    </row>
    <row r="45" spans="1:8" x14ac:dyDescent="0.35">
      <c r="A45" s="23" t="s">
        <v>11</v>
      </c>
      <c r="B45" s="23" t="s">
        <v>137</v>
      </c>
      <c r="C45" s="23" t="s">
        <v>91</v>
      </c>
      <c r="D45" s="24">
        <f>Gesamtüberblick!J9</f>
        <v>0</v>
      </c>
      <c r="E45" s="23" t="s">
        <v>81</v>
      </c>
    </row>
    <row r="46" spans="1:8" x14ac:dyDescent="0.35">
      <c r="A46" s="23" t="s">
        <v>12</v>
      </c>
      <c r="B46" s="23" t="s">
        <v>137</v>
      </c>
      <c r="C46" s="23" t="s">
        <v>91</v>
      </c>
      <c r="D46" s="24">
        <f>Gesamtüberblick!K9</f>
        <v>0</v>
      </c>
      <c r="E46" s="23" t="s">
        <v>81</v>
      </c>
    </row>
    <row r="47" spans="1:8" x14ac:dyDescent="0.35">
      <c r="A47" s="23" t="s">
        <v>13</v>
      </c>
      <c r="B47" s="23" t="s">
        <v>137</v>
      </c>
      <c r="C47" s="23" t="s">
        <v>91</v>
      </c>
      <c r="D47" s="24">
        <f>Gesamtüberblick!L9</f>
        <v>0</v>
      </c>
      <c r="E47" s="23" t="s">
        <v>81</v>
      </c>
    </row>
    <row r="48" spans="1:8" s="23" customFormat="1" x14ac:dyDescent="0.35">
      <c r="A48" s="23" t="s">
        <v>14</v>
      </c>
      <c r="B48" s="23" t="s">
        <v>137</v>
      </c>
      <c r="C48" s="23" t="s">
        <v>91</v>
      </c>
      <c r="D48" s="24">
        <f>Gesamtüberblick!M9</f>
        <v>0</v>
      </c>
      <c r="E48" s="23" t="s">
        <v>81</v>
      </c>
    </row>
    <row r="49" spans="1:11" s="23" customFormat="1" x14ac:dyDescent="0.35">
      <c r="A49" s="23" t="s">
        <v>15</v>
      </c>
      <c r="B49" s="23" t="s">
        <v>137</v>
      </c>
      <c r="C49" s="23" t="s">
        <v>91</v>
      </c>
      <c r="D49" s="24">
        <f>Gesamtüberblick!N9</f>
        <v>0</v>
      </c>
      <c r="E49" s="23" t="s">
        <v>81</v>
      </c>
    </row>
    <row r="50" spans="1:11" s="23" customFormat="1" x14ac:dyDescent="0.35">
      <c r="A50" s="23" t="s">
        <v>16</v>
      </c>
      <c r="B50" s="23" t="s">
        <v>137</v>
      </c>
      <c r="C50" s="23" t="s">
        <v>91</v>
      </c>
      <c r="D50" s="24">
        <f>Gesamtüberblick!O9</f>
        <v>0</v>
      </c>
      <c r="E50" s="23" t="s">
        <v>81</v>
      </c>
      <c r="I50" s="24"/>
      <c r="K50" s="24"/>
    </row>
    <row r="51" spans="1:11" s="23" customFormat="1" x14ac:dyDescent="0.35">
      <c r="A51" s="23" t="s">
        <v>3</v>
      </c>
      <c r="B51" s="23" t="str">
        <f>IF(Gesamtüberblick!P$3="","",Gesamtüberblick!P$3)</f>
        <v>Deponierung</v>
      </c>
      <c r="C51" s="23" t="s">
        <v>91</v>
      </c>
      <c r="D51" s="24">
        <f>Gesamtüberblick!P9</f>
        <v>5.3088349311455037E-5</v>
      </c>
      <c r="E51" s="23" t="s">
        <v>81</v>
      </c>
    </row>
    <row r="52" spans="1:11" s="23" customFormat="1" x14ac:dyDescent="0.35">
      <c r="A52" s="23" t="s">
        <v>4</v>
      </c>
      <c r="B52" s="23" t="str">
        <f>IF(Gesamtüberblick!Q$3="","",Gesamtüberblick!Q$3)</f>
        <v>Deponierung</v>
      </c>
      <c r="C52" s="23" t="s">
        <v>91</v>
      </c>
      <c r="D52" s="24">
        <f>Gesamtüberblick!Q9</f>
        <v>2.0428059660054445E-4</v>
      </c>
      <c r="E52" s="23" t="s">
        <v>81</v>
      </c>
    </row>
    <row r="53" spans="1:11" s="23" customFormat="1" x14ac:dyDescent="0.35">
      <c r="A53" s="23" t="s">
        <v>5</v>
      </c>
      <c r="B53" s="23" t="str">
        <f>IF(Gesamtüberblick!R$3="","",Gesamtüberblick!R$3)</f>
        <v>Deponierung</v>
      </c>
      <c r="C53" s="23" t="s">
        <v>91</v>
      </c>
      <c r="D53" s="24">
        <f>Gesamtüberblick!R9</f>
        <v>0</v>
      </c>
      <c r="E53" s="23" t="s">
        <v>81</v>
      </c>
    </row>
    <row r="54" spans="1:11" s="23" customFormat="1" x14ac:dyDescent="0.35">
      <c r="A54" s="23" t="s">
        <v>6</v>
      </c>
      <c r="B54" s="23" t="str">
        <f>IF(Gesamtüberblick!S$3="","",Gesamtüberblick!S$3)</f>
        <v>Deponierung</v>
      </c>
      <c r="C54" s="23" t="s">
        <v>91</v>
      </c>
      <c r="D54" s="24">
        <f>Gesamtüberblick!S9</f>
        <v>1.4861549658737906E-3</v>
      </c>
      <c r="E54" s="23" t="s">
        <v>81</v>
      </c>
    </row>
    <row r="55" spans="1:11" s="23" customFormat="1" x14ac:dyDescent="0.35">
      <c r="A55" s="23" t="s">
        <v>88</v>
      </c>
      <c r="B55" s="23" t="str">
        <f>IF(Gesamtüberblick!U$3="","",Gesamtüberblick!U$3)</f>
        <v/>
      </c>
      <c r="C55" s="23" t="s">
        <v>91</v>
      </c>
      <c r="D55" s="24">
        <f>Gesamtüberblick!V9</f>
        <v>-1.3982069686130507E-4</v>
      </c>
      <c r="E55" s="23" t="s">
        <v>81</v>
      </c>
    </row>
    <row r="56" spans="1:11" s="23" customFormat="1" x14ac:dyDescent="0.35">
      <c r="A56" s="23" t="s">
        <v>17</v>
      </c>
      <c r="C56" s="23" t="s">
        <v>92</v>
      </c>
      <c r="D56" s="24" t="str">
        <f>Gesamtüberblick!C10</f>
        <v>ND</v>
      </c>
      <c r="E56" s="23" t="s">
        <v>93</v>
      </c>
    </row>
    <row r="57" spans="1:11" s="23" customFormat="1" x14ac:dyDescent="0.35">
      <c r="A57" s="23" t="s">
        <v>18</v>
      </c>
      <c r="C57" s="23" t="s">
        <v>92</v>
      </c>
      <c r="D57" s="24" t="str">
        <f>Gesamtüberblick!D10</f>
        <v>ND</v>
      </c>
      <c r="E57" s="23" t="s">
        <v>93</v>
      </c>
    </row>
    <row r="58" spans="1:11" s="23" customFormat="1" x14ac:dyDescent="0.35">
      <c r="A58" s="23" t="s">
        <v>19</v>
      </c>
      <c r="C58" s="23" t="s">
        <v>92</v>
      </c>
      <c r="D58" s="24" t="str">
        <f>Gesamtüberblick!E10</f>
        <v>ND</v>
      </c>
      <c r="E58" s="23" t="s">
        <v>93</v>
      </c>
    </row>
    <row r="59" spans="1:11" s="23" customFormat="1" x14ac:dyDescent="0.35">
      <c r="A59" s="23" t="s">
        <v>87</v>
      </c>
      <c r="B59" s="23" t="s">
        <v>137</v>
      </c>
      <c r="C59" s="23" t="s">
        <v>92</v>
      </c>
      <c r="D59" s="24">
        <f>Gesamtüberblick!F10</f>
        <v>1.3706094552114931E-3</v>
      </c>
      <c r="E59" s="23" t="s">
        <v>93</v>
      </c>
    </row>
    <row r="60" spans="1:11" s="23" customFormat="1" x14ac:dyDescent="0.35">
      <c r="A60" s="23" t="s">
        <v>1</v>
      </c>
      <c r="B60" s="23" t="s">
        <v>137</v>
      </c>
      <c r="C60" s="23" t="s">
        <v>92</v>
      </c>
      <c r="D60" s="24">
        <f>Gesamtüberblick!G10</f>
        <v>2.2394805748901915E-4</v>
      </c>
      <c r="E60" s="23" t="s">
        <v>93</v>
      </c>
    </row>
    <row r="61" spans="1:11" s="23" customFormat="1" x14ac:dyDescent="0.35">
      <c r="A61" s="23" t="s">
        <v>2</v>
      </c>
      <c r="B61" s="23" t="s">
        <v>137</v>
      </c>
      <c r="C61" s="23" t="s">
        <v>92</v>
      </c>
      <c r="D61" s="24">
        <f>Gesamtüberblick!H10</f>
        <v>2.3099057368526868E-4</v>
      </c>
      <c r="E61" s="23" t="s">
        <v>93</v>
      </c>
    </row>
    <row r="62" spans="1:11" s="23" customFormat="1" x14ac:dyDescent="0.35">
      <c r="A62" s="23" t="s">
        <v>10</v>
      </c>
      <c r="B62" s="23" t="s">
        <v>137</v>
      </c>
      <c r="C62" s="23" t="s">
        <v>92</v>
      </c>
      <c r="D62" s="24">
        <f>Gesamtüberblick!I10</f>
        <v>0</v>
      </c>
      <c r="E62" s="23" t="s">
        <v>93</v>
      </c>
    </row>
    <row r="63" spans="1:11" s="23" customFormat="1" x14ac:dyDescent="0.35">
      <c r="A63" s="23" t="s">
        <v>11</v>
      </c>
      <c r="B63" s="23" t="s">
        <v>137</v>
      </c>
      <c r="C63" s="23" t="s">
        <v>92</v>
      </c>
      <c r="D63" s="24">
        <f>Gesamtüberblick!J10</f>
        <v>0</v>
      </c>
      <c r="E63" s="23" t="s">
        <v>93</v>
      </c>
    </row>
    <row r="64" spans="1:11" s="23" customFormat="1" x14ac:dyDescent="0.35">
      <c r="A64" s="23" t="s">
        <v>12</v>
      </c>
      <c r="B64" s="23" t="s">
        <v>137</v>
      </c>
      <c r="C64" s="23" t="s">
        <v>92</v>
      </c>
      <c r="D64" s="24">
        <f>Gesamtüberblick!K10</f>
        <v>0</v>
      </c>
      <c r="E64" s="23" t="s">
        <v>93</v>
      </c>
    </row>
    <row r="65" spans="1:12" s="23" customFormat="1" x14ac:dyDescent="0.35">
      <c r="A65" s="23" t="s">
        <v>13</v>
      </c>
      <c r="B65" s="23" t="s">
        <v>137</v>
      </c>
      <c r="C65" s="23" t="s">
        <v>92</v>
      </c>
      <c r="D65" s="24">
        <f>Gesamtüberblick!L10</f>
        <v>0</v>
      </c>
      <c r="E65" s="23" t="s">
        <v>93</v>
      </c>
    </row>
    <row r="66" spans="1:12" s="23" customFormat="1" x14ac:dyDescent="0.35">
      <c r="A66" s="23" t="s">
        <v>14</v>
      </c>
      <c r="B66" s="23" t="s">
        <v>137</v>
      </c>
      <c r="C66" s="23" t="s">
        <v>92</v>
      </c>
      <c r="D66" s="24">
        <f>Gesamtüberblick!M10</f>
        <v>0</v>
      </c>
      <c r="E66" s="23" t="s">
        <v>93</v>
      </c>
    </row>
    <row r="67" spans="1:12" s="23" customFormat="1" x14ac:dyDescent="0.35">
      <c r="A67" s="23" t="s">
        <v>15</v>
      </c>
      <c r="B67" s="23" t="s">
        <v>137</v>
      </c>
      <c r="C67" s="23" t="s">
        <v>92</v>
      </c>
      <c r="D67" s="24">
        <f>Gesamtüberblick!N10</f>
        <v>0</v>
      </c>
      <c r="E67" s="23" t="s">
        <v>93</v>
      </c>
      <c r="J67" s="24"/>
      <c r="L67" s="24"/>
    </row>
    <row r="68" spans="1:12" s="23" customFormat="1" x14ac:dyDescent="0.35">
      <c r="A68" s="23" t="s">
        <v>16</v>
      </c>
      <c r="B68" s="23" t="s">
        <v>137</v>
      </c>
      <c r="C68" s="23" t="s">
        <v>92</v>
      </c>
      <c r="D68" s="24">
        <f>Gesamtüberblick!O10</f>
        <v>0</v>
      </c>
      <c r="E68" s="23" t="s">
        <v>93</v>
      </c>
    </row>
    <row r="69" spans="1:12" s="23" customFormat="1" x14ac:dyDescent="0.35">
      <c r="A69" s="23" t="s">
        <v>3</v>
      </c>
      <c r="B69" s="23" t="str">
        <f>IF(Gesamtüberblick!P$3="","",Gesamtüberblick!P$3)</f>
        <v>Deponierung</v>
      </c>
      <c r="C69" s="23" t="s">
        <v>92</v>
      </c>
      <c r="D69" s="24">
        <f>Gesamtüberblick!P10</f>
        <v>5.8249253704719264E-6</v>
      </c>
      <c r="E69" s="23" t="s">
        <v>93</v>
      </c>
    </row>
    <row r="70" spans="1:12" s="23" customFormat="1" x14ac:dyDescent="0.35">
      <c r="A70" s="23" t="s">
        <v>4</v>
      </c>
      <c r="B70" s="23" t="str">
        <f>IF(Gesamtüberblick!Q$3="","",Gesamtüberblick!Q$3)</f>
        <v>Deponierung</v>
      </c>
      <c r="C70" s="23" t="s">
        <v>92</v>
      </c>
      <c r="D70" s="24">
        <f>Gesamtüberblick!Q10</f>
        <v>5.0186644150899067E-5</v>
      </c>
      <c r="E70" s="23" t="s">
        <v>93</v>
      </c>
    </row>
    <row r="71" spans="1:12" s="23" customFormat="1" x14ac:dyDescent="0.35">
      <c r="A71" s="23" t="s">
        <v>5</v>
      </c>
      <c r="B71" s="23" t="str">
        <f>IF(Gesamtüberblick!R$3="","",Gesamtüberblick!R$3)</f>
        <v>Deponierung</v>
      </c>
      <c r="C71" s="23" t="s">
        <v>92</v>
      </c>
      <c r="D71" s="24">
        <f>Gesamtüberblick!R10</f>
        <v>0</v>
      </c>
      <c r="E71" s="23" t="s">
        <v>93</v>
      </c>
    </row>
    <row r="72" spans="1:12" s="23" customFormat="1" x14ac:dyDescent="0.35">
      <c r="A72" s="23" t="s">
        <v>6</v>
      </c>
      <c r="B72" s="23" t="str">
        <f>IF(Gesamtüberblick!S$3="","",Gesamtüberblick!S$3)</f>
        <v>Deponierung</v>
      </c>
      <c r="C72" s="23" t="s">
        <v>92</v>
      </c>
      <c r="D72" s="24">
        <f>Gesamtüberblick!S10</f>
        <v>2.0218859766191495E-4</v>
      </c>
      <c r="E72" s="23" t="s">
        <v>93</v>
      </c>
    </row>
    <row r="73" spans="1:12" s="23" customFormat="1" x14ac:dyDescent="0.35">
      <c r="A73" s="23" t="s">
        <v>88</v>
      </c>
      <c r="B73" s="23" t="str">
        <f>IF(Gesamtüberblick!U$3="","",Gesamtüberblick!U$3)</f>
        <v/>
      </c>
      <c r="C73" s="23" t="s">
        <v>92</v>
      </c>
      <c r="D73" s="24">
        <f>Gesamtüberblick!V10</f>
        <v>-8.3714459732327848E-6</v>
      </c>
      <c r="E73" s="23" t="s">
        <v>93</v>
      </c>
    </row>
    <row r="74" spans="1:12" s="23" customFormat="1" x14ac:dyDescent="0.35">
      <c r="A74" s="23" t="s">
        <v>17</v>
      </c>
      <c r="C74" s="23" t="s">
        <v>94</v>
      </c>
      <c r="D74" s="24" t="str">
        <f>Gesamtüberblick!C11</f>
        <v>ND</v>
      </c>
      <c r="E74" s="23" t="s">
        <v>95</v>
      </c>
    </row>
    <row r="75" spans="1:12" s="23" customFormat="1" x14ac:dyDescent="0.35">
      <c r="A75" s="23" t="s">
        <v>18</v>
      </c>
      <c r="C75" s="23" t="s">
        <v>94</v>
      </c>
      <c r="D75" s="24" t="str">
        <f>Gesamtüberblick!D11</f>
        <v>ND</v>
      </c>
      <c r="E75" s="23" t="s">
        <v>95</v>
      </c>
    </row>
    <row r="76" spans="1:12" s="23" customFormat="1" x14ac:dyDescent="0.35">
      <c r="A76" s="23" t="s">
        <v>19</v>
      </c>
      <c r="B76" s="23" t="s">
        <v>137</v>
      </c>
      <c r="C76" s="23" t="s">
        <v>94</v>
      </c>
      <c r="D76" s="24" t="str">
        <f>Gesamtüberblick!E11</f>
        <v>ND</v>
      </c>
      <c r="E76" s="23" t="s">
        <v>95</v>
      </c>
    </row>
    <row r="77" spans="1:12" s="23" customFormat="1" x14ac:dyDescent="0.35">
      <c r="A77" s="23" t="s">
        <v>87</v>
      </c>
      <c r="B77" s="23" t="s">
        <v>137</v>
      </c>
      <c r="C77" s="23" t="s">
        <v>94</v>
      </c>
      <c r="D77" s="24">
        <f>Gesamtüberblick!F11</f>
        <v>5.7232857188673576E-4</v>
      </c>
      <c r="E77" s="23" t="s">
        <v>95</v>
      </c>
    </row>
    <row r="78" spans="1:12" s="23" customFormat="1" x14ac:dyDescent="0.35">
      <c r="A78" s="23" t="s">
        <v>1</v>
      </c>
      <c r="B78" s="23" t="s">
        <v>137</v>
      </c>
      <c r="C78" s="23" t="s">
        <v>94</v>
      </c>
      <c r="D78" s="24">
        <f>Gesamtüberblick!G11</f>
        <v>-3.0975226087401613E-4</v>
      </c>
      <c r="E78" s="23" t="s">
        <v>95</v>
      </c>
    </row>
    <row r="79" spans="1:12" s="23" customFormat="1" x14ac:dyDescent="0.35">
      <c r="A79" s="23" t="s">
        <v>2</v>
      </c>
      <c r="B79" s="23" t="s">
        <v>137</v>
      </c>
      <c r="C79" s="23" t="s">
        <v>94</v>
      </c>
      <c r="D79" s="24">
        <f>Gesamtüberblick!H11</f>
        <v>1.1374150800482642E-4</v>
      </c>
      <c r="E79" s="23" t="s">
        <v>95</v>
      </c>
    </row>
    <row r="80" spans="1:12" s="23" customFormat="1" x14ac:dyDescent="0.35">
      <c r="A80" s="23" t="s">
        <v>10</v>
      </c>
      <c r="B80" s="23" t="s">
        <v>137</v>
      </c>
      <c r="C80" s="23" t="s">
        <v>94</v>
      </c>
      <c r="D80" s="24">
        <f>Gesamtüberblick!I11</f>
        <v>0</v>
      </c>
      <c r="E80" s="23" t="s">
        <v>95</v>
      </c>
    </row>
    <row r="81" spans="1:13" s="23" customFormat="1" x14ac:dyDescent="0.35">
      <c r="A81" s="23" t="s">
        <v>11</v>
      </c>
      <c r="B81" s="23" t="s">
        <v>137</v>
      </c>
      <c r="C81" s="23" t="s">
        <v>94</v>
      </c>
      <c r="D81" s="24">
        <f>Gesamtüberblick!J11</f>
        <v>0</v>
      </c>
      <c r="E81" s="23" t="s">
        <v>95</v>
      </c>
    </row>
    <row r="82" spans="1:13" s="23" customFormat="1" x14ac:dyDescent="0.35">
      <c r="A82" s="23" t="s">
        <v>12</v>
      </c>
      <c r="B82" s="23" t="s">
        <v>137</v>
      </c>
      <c r="C82" s="23" t="s">
        <v>94</v>
      </c>
      <c r="D82" s="24">
        <f>Gesamtüberblick!K11</f>
        <v>0</v>
      </c>
      <c r="E82" s="23" t="s">
        <v>95</v>
      </c>
    </row>
    <row r="83" spans="1:13" s="23" customFormat="1" x14ac:dyDescent="0.35">
      <c r="A83" s="23" t="s">
        <v>13</v>
      </c>
      <c r="B83" s="23" t="s">
        <v>137</v>
      </c>
      <c r="C83" s="23" t="s">
        <v>94</v>
      </c>
      <c r="D83" s="24">
        <f>Gesamtüberblick!L11</f>
        <v>0</v>
      </c>
      <c r="E83" s="23" t="s">
        <v>95</v>
      </c>
    </row>
    <row r="84" spans="1:13" s="23" customFormat="1" x14ac:dyDescent="0.35">
      <c r="A84" s="23" t="s">
        <v>14</v>
      </c>
      <c r="B84" s="23" t="s">
        <v>137</v>
      </c>
      <c r="C84" s="23" t="s">
        <v>94</v>
      </c>
      <c r="D84" s="24">
        <f>Gesamtüberblick!M11</f>
        <v>0</v>
      </c>
      <c r="E84" s="23" t="s">
        <v>95</v>
      </c>
    </row>
    <row r="85" spans="1:13" s="23" customFormat="1" x14ac:dyDescent="0.35">
      <c r="A85" s="23" t="s">
        <v>15</v>
      </c>
      <c r="B85" s="23" t="s">
        <v>137</v>
      </c>
      <c r="C85" s="23" t="s">
        <v>94</v>
      </c>
      <c r="D85" s="24">
        <f>Gesamtüberblick!N11</f>
        <v>0</v>
      </c>
      <c r="E85" s="23" t="s">
        <v>95</v>
      </c>
    </row>
    <row r="86" spans="1:13" s="23" customFormat="1" x14ac:dyDescent="0.35">
      <c r="A86" s="23" t="s">
        <v>16</v>
      </c>
      <c r="B86" s="23" t="s">
        <v>137</v>
      </c>
      <c r="C86" s="23" t="s">
        <v>94</v>
      </c>
      <c r="D86" s="24">
        <f>Gesamtüberblick!O11</f>
        <v>0</v>
      </c>
      <c r="E86" s="23" t="s">
        <v>95</v>
      </c>
      <c r="I86" s="24"/>
      <c r="K86" s="24"/>
      <c r="L86" s="24"/>
      <c r="M86" s="24"/>
    </row>
    <row r="87" spans="1:13" s="23" customFormat="1" x14ac:dyDescent="0.35">
      <c r="A87" s="23" t="s">
        <v>3</v>
      </c>
      <c r="B87" s="23" t="str">
        <f>IF(Gesamtüberblick!P$3="","",Gesamtüberblick!P$3)</f>
        <v>Deponierung</v>
      </c>
      <c r="C87" s="23" t="s">
        <v>94</v>
      </c>
      <c r="D87" s="24">
        <f>Gesamtüberblick!P11</f>
        <v>9.0939707492544158E-6</v>
      </c>
      <c r="E87" s="23" t="s">
        <v>95</v>
      </c>
    </row>
    <row r="88" spans="1:13" s="23" customFormat="1" x14ac:dyDescent="0.35">
      <c r="A88" s="23" t="s">
        <v>4</v>
      </c>
      <c r="B88" s="23" t="str">
        <f>IF(Gesamtüberblick!Q$3="","",Gesamtüberblick!Q$3)</f>
        <v>Deponierung</v>
      </c>
      <c r="C88" s="23" t="s">
        <v>94</v>
      </c>
      <c r="D88" s="24">
        <f>Gesamtüberblick!Q11</f>
        <v>-6.9746284610999935E-5</v>
      </c>
      <c r="E88" s="23" t="s">
        <v>95</v>
      </c>
    </row>
    <row r="89" spans="1:13" s="23" customFormat="1" x14ac:dyDescent="0.35">
      <c r="A89" s="23" t="s">
        <v>5</v>
      </c>
      <c r="B89" s="23" t="str">
        <f>IF(Gesamtüberblick!R$3="","",Gesamtüberblick!R$3)</f>
        <v>Deponierung</v>
      </c>
      <c r="C89" s="23" t="s">
        <v>94</v>
      </c>
      <c r="D89" s="24">
        <f>Gesamtüberblick!R11</f>
        <v>0</v>
      </c>
      <c r="E89" s="23" t="s">
        <v>95</v>
      </c>
    </row>
    <row r="90" spans="1:13" s="23" customFormat="1" x14ac:dyDescent="0.35">
      <c r="A90" s="23" t="s">
        <v>6</v>
      </c>
      <c r="B90" s="23" t="str">
        <f>IF(Gesamtüberblick!S$3="","",Gesamtüberblick!S$3)</f>
        <v>Deponierung</v>
      </c>
      <c r="C90" s="23" t="s">
        <v>94</v>
      </c>
      <c r="D90" s="24">
        <f>Gesamtüberblick!S11</f>
        <v>1.4281274437728792E-4</v>
      </c>
      <c r="E90" s="23" t="s">
        <v>95</v>
      </c>
    </row>
    <row r="91" spans="1:13" s="23" customFormat="1" x14ac:dyDescent="0.35">
      <c r="A91" s="23" t="s">
        <v>88</v>
      </c>
      <c r="B91" s="23" t="str">
        <f>IF(Gesamtüberblick!U$3="","",Gesamtüberblick!U$3)</f>
        <v/>
      </c>
      <c r="C91" s="23" t="s">
        <v>94</v>
      </c>
      <c r="D91" s="24">
        <f>Gesamtüberblick!V11</f>
        <v>-8.6957308954327309E-6</v>
      </c>
      <c r="E91" s="23" t="s">
        <v>95</v>
      </c>
    </row>
    <row r="92" spans="1:13" s="23" customFormat="1" x14ac:dyDescent="0.35">
      <c r="A92" s="23" t="s">
        <v>17</v>
      </c>
      <c r="C92" s="23" t="s">
        <v>96</v>
      </c>
      <c r="D92" s="24" t="str">
        <f>Gesamtüberblick!C12</f>
        <v>ND</v>
      </c>
      <c r="E92" s="23" t="s">
        <v>97</v>
      </c>
    </row>
    <row r="93" spans="1:13" s="23" customFormat="1" x14ac:dyDescent="0.35">
      <c r="A93" s="23" t="s">
        <v>18</v>
      </c>
      <c r="C93" s="23" t="s">
        <v>96</v>
      </c>
      <c r="D93" s="24" t="str">
        <f>Gesamtüberblick!D12</f>
        <v>ND</v>
      </c>
      <c r="E93" s="23" t="s">
        <v>97</v>
      </c>
    </row>
    <row r="94" spans="1:13" s="23" customFormat="1" x14ac:dyDescent="0.35">
      <c r="A94" s="23" t="s">
        <v>19</v>
      </c>
      <c r="B94" s="23" t="s">
        <v>137</v>
      </c>
      <c r="C94" s="23" t="s">
        <v>96</v>
      </c>
      <c r="D94" s="24" t="str">
        <f>Gesamtüberblick!E12</f>
        <v>ND</v>
      </c>
      <c r="E94" s="23" t="s">
        <v>97</v>
      </c>
    </row>
    <row r="95" spans="1:13" s="23" customFormat="1" x14ac:dyDescent="0.35">
      <c r="A95" s="23" t="s">
        <v>87</v>
      </c>
      <c r="B95" s="23" t="s">
        <v>137</v>
      </c>
      <c r="C95" s="23" t="s">
        <v>96</v>
      </c>
      <c r="D95" s="24">
        <f>Gesamtüberblick!F12</f>
        <v>4.5727386083599455E-6</v>
      </c>
      <c r="E95" s="23" t="s">
        <v>97</v>
      </c>
    </row>
    <row r="96" spans="1:13" s="23" customFormat="1" x14ac:dyDescent="0.35">
      <c r="A96" s="23" t="s">
        <v>1</v>
      </c>
      <c r="B96" s="23" t="s">
        <v>137</v>
      </c>
      <c r="C96" s="23" t="s">
        <v>96</v>
      </c>
      <c r="D96" s="24">
        <f>Gesamtüberblick!G12</f>
        <v>1.6104701663898529E-8</v>
      </c>
      <c r="E96" s="23" t="s">
        <v>97</v>
      </c>
    </row>
    <row r="97" spans="1:15" s="23" customFormat="1" x14ac:dyDescent="0.35">
      <c r="A97" s="23" t="s">
        <v>2</v>
      </c>
      <c r="B97" s="23" t="s">
        <v>137</v>
      </c>
      <c r="C97" s="23" t="s">
        <v>96</v>
      </c>
      <c r="D97" s="24">
        <f>Gesamtüberblick!H12</f>
        <v>5.286096043612804E-5</v>
      </c>
      <c r="E97" s="23" t="s">
        <v>97</v>
      </c>
    </row>
    <row r="98" spans="1:15" s="23" customFormat="1" x14ac:dyDescent="0.35">
      <c r="A98" s="23" t="s">
        <v>10</v>
      </c>
      <c r="B98" s="23" t="s">
        <v>137</v>
      </c>
      <c r="C98" s="23" t="s">
        <v>96</v>
      </c>
      <c r="D98" s="24">
        <f>Gesamtüberblick!I12</f>
        <v>0</v>
      </c>
      <c r="E98" s="23" t="s">
        <v>97</v>
      </c>
    </row>
    <row r="99" spans="1:15" s="23" customFormat="1" x14ac:dyDescent="0.35">
      <c r="A99" s="23" t="s">
        <v>11</v>
      </c>
      <c r="B99" s="23" t="s">
        <v>137</v>
      </c>
      <c r="C99" s="23" t="s">
        <v>96</v>
      </c>
      <c r="D99" s="24">
        <f>Gesamtüberblick!J12</f>
        <v>0</v>
      </c>
      <c r="E99" s="23" t="s">
        <v>97</v>
      </c>
    </row>
    <row r="100" spans="1:15" s="23" customFormat="1" x14ac:dyDescent="0.35">
      <c r="A100" s="23" t="s">
        <v>12</v>
      </c>
      <c r="B100" s="23" t="s">
        <v>137</v>
      </c>
      <c r="C100" s="23" t="s">
        <v>96</v>
      </c>
      <c r="D100" s="24">
        <f>Gesamtüberblick!K12</f>
        <v>0</v>
      </c>
      <c r="E100" s="23" t="s">
        <v>97</v>
      </c>
    </row>
    <row r="101" spans="1:15" s="23" customFormat="1" x14ac:dyDescent="0.35">
      <c r="A101" s="23" t="s">
        <v>13</v>
      </c>
      <c r="B101" s="23" t="s">
        <v>137</v>
      </c>
      <c r="C101" s="23" t="s">
        <v>96</v>
      </c>
      <c r="D101" s="24">
        <f>Gesamtüberblick!L12</f>
        <v>0</v>
      </c>
      <c r="E101" s="23" t="s">
        <v>97</v>
      </c>
    </row>
    <row r="102" spans="1:15" s="23" customFormat="1" x14ac:dyDescent="0.35">
      <c r="A102" s="23" t="s">
        <v>14</v>
      </c>
      <c r="B102" s="23" t="s">
        <v>137</v>
      </c>
      <c r="C102" s="23" t="s">
        <v>96</v>
      </c>
      <c r="D102" s="24">
        <f>Gesamtüberblick!M12</f>
        <v>0</v>
      </c>
      <c r="E102" s="23" t="s">
        <v>97</v>
      </c>
    </row>
    <row r="103" spans="1:15" s="23" customFormat="1" x14ac:dyDescent="0.35">
      <c r="A103" s="23" t="s">
        <v>15</v>
      </c>
      <c r="B103" s="23" t="s">
        <v>137</v>
      </c>
      <c r="C103" s="23" t="s">
        <v>96</v>
      </c>
      <c r="D103" s="24">
        <f>Gesamtüberblick!N12</f>
        <v>0</v>
      </c>
      <c r="E103" s="23" t="s">
        <v>97</v>
      </c>
    </row>
    <row r="104" spans="1:15" s="23" customFormat="1" x14ac:dyDescent="0.35">
      <c r="A104" s="23" t="s">
        <v>16</v>
      </c>
      <c r="B104" s="23" t="s">
        <v>137</v>
      </c>
      <c r="C104" s="23" t="s">
        <v>96</v>
      </c>
      <c r="D104" s="24">
        <f>Gesamtüberblick!O12</f>
        <v>0</v>
      </c>
      <c r="E104" s="23" t="s">
        <v>97</v>
      </c>
      <c r="I104" s="24"/>
      <c r="K104" s="24"/>
      <c r="L104" s="24"/>
      <c r="M104" s="24"/>
      <c r="N104" s="24"/>
      <c r="O104" s="24"/>
    </row>
    <row r="105" spans="1:15" s="23" customFormat="1" x14ac:dyDescent="0.35">
      <c r="A105" s="23" t="s">
        <v>3</v>
      </c>
      <c r="B105" s="23" t="str">
        <f>IF(Gesamtüberblick!P$3="","",Gesamtüberblick!P$3)</f>
        <v>Deponierung</v>
      </c>
      <c r="C105" s="23" t="s">
        <v>96</v>
      </c>
      <c r="D105" s="24">
        <f>Gesamtüberblick!P12</f>
        <v>1.3141395130391952E-9</v>
      </c>
      <c r="E105" s="23" t="s">
        <v>97</v>
      </c>
    </row>
    <row r="106" spans="1:15" s="23" customFormat="1" x14ac:dyDescent="0.35">
      <c r="A106" s="23" t="s">
        <v>4</v>
      </c>
      <c r="B106" s="23" t="str">
        <f>IF(Gesamtüberblick!Q$3="","",Gesamtüberblick!Q$3)</f>
        <v>Deponierung</v>
      </c>
      <c r="C106" s="23" t="s">
        <v>96</v>
      </c>
      <c r="D106" s="24">
        <f>Gesamtüberblick!Q12</f>
        <v>3.4207462070565916E-9</v>
      </c>
      <c r="E106" s="23" t="s">
        <v>97</v>
      </c>
    </row>
    <row r="107" spans="1:15" s="23" customFormat="1" x14ac:dyDescent="0.35">
      <c r="A107" s="23" t="s">
        <v>5</v>
      </c>
      <c r="B107" s="23" t="str">
        <f>IF(Gesamtüberblick!R$3="","",Gesamtüberblick!R$3)</f>
        <v>Deponierung</v>
      </c>
      <c r="C107" s="23" t="s">
        <v>96</v>
      </c>
      <c r="D107" s="24">
        <f>Gesamtüberblick!R12</f>
        <v>0</v>
      </c>
      <c r="E107" s="23" t="s">
        <v>97</v>
      </c>
    </row>
    <row r="108" spans="1:15" s="23" customFormat="1" x14ac:dyDescent="0.35">
      <c r="A108" s="23" t="s">
        <v>6</v>
      </c>
      <c r="B108" s="23" t="str">
        <f>IF(Gesamtüberblick!S$3="","",Gesamtüberblick!S$3)</f>
        <v>Deponierung</v>
      </c>
      <c r="C108" s="23" t="s">
        <v>96</v>
      </c>
      <c r="D108" s="24">
        <f>Gesamtüberblick!S12</f>
        <v>8.5426724228823773E-8</v>
      </c>
      <c r="E108" s="23" t="s">
        <v>97</v>
      </c>
    </row>
    <row r="109" spans="1:15" s="23" customFormat="1" x14ac:dyDescent="0.35">
      <c r="A109" s="23" t="s">
        <v>88</v>
      </c>
      <c r="B109" s="23" t="str">
        <f>IF(Gesamtüberblick!U$3="","",Gesamtüberblick!U$3)</f>
        <v/>
      </c>
      <c r="C109" s="23" t="s">
        <v>96</v>
      </c>
      <c r="D109" s="24">
        <f>Gesamtüberblick!V12</f>
        <v>-4.0632119501869904E-7</v>
      </c>
      <c r="E109" s="23" t="s">
        <v>97</v>
      </c>
    </row>
    <row r="110" spans="1:15" s="23" customFormat="1" x14ac:dyDescent="0.35">
      <c r="A110" s="23" t="s">
        <v>17</v>
      </c>
      <c r="C110" s="23" t="s">
        <v>98</v>
      </c>
      <c r="D110" s="24" t="str">
        <f>Gesamtüberblick!C13</f>
        <v>ND</v>
      </c>
      <c r="E110" s="23" t="s">
        <v>9</v>
      </c>
    </row>
    <row r="111" spans="1:15" s="23" customFormat="1" x14ac:dyDescent="0.35">
      <c r="A111" s="23" t="s">
        <v>18</v>
      </c>
      <c r="C111" s="23" t="s">
        <v>98</v>
      </c>
      <c r="D111" s="24" t="str">
        <f>Gesamtüberblick!D13</f>
        <v>ND</v>
      </c>
      <c r="E111" s="23" t="s">
        <v>9</v>
      </c>
    </row>
    <row r="112" spans="1:15" s="23" customFormat="1" x14ac:dyDescent="0.35">
      <c r="A112" s="23" t="s">
        <v>19</v>
      </c>
      <c r="C112" s="23" t="s">
        <v>98</v>
      </c>
      <c r="D112" s="24" t="str">
        <f>Gesamtüberblick!E13</f>
        <v>ND</v>
      </c>
      <c r="E112" s="23" t="s">
        <v>9</v>
      </c>
    </row>
    <row r="113" spans="1:11" s="23" customFormat="1" x14ac:dyDescent="0.35">
      <c r="A113" s="23" t="s">
        <v>87</v>
      </c>
      <c r="B113" s="23" t="s">
        <v>137</v>
      </c>
      <c r="C113" s="23" t="s">
        <v>98</v>
      </c>
      <c r="D113" s="24">
        <f>Gesamtüberblick!F13</f>
        <v>44.791007698049313</v>
      </c>
      <c r="E113" s="23" t="s">
        <v>9</v>
      </c>
    </row>
    <row r="114" spans="1:11" s="23" customFormat="1" x14ac:dyDescent="0.35">
      <c r="A114" s="23" t="s">
        <v>1</v>
      </c>
      <c r="B114" s="23" t="s">
        <v>137</v>
      </c>
      <c r="C114" s="23" t="s">
        <v>98</v>
      </c>
      <c r="D114" s="24">
        <f>Gesamtüberblick!G13</f>
        <v>2.830450872832563</v>
      </c>
      <c r="E114" s="23" t="s">
        <v>9</v>
      </c>
    </row>
    <row r="115" spans="1:11" s="23" customFormat="1" x14ac:dyDescent="0.35">
      <c r="A115" s="23" t="s">
        <v>2</v>
      </c>
      <c r="B115" s="23" t="s">
        <v>137</v>
      </c>
      <c r="C115" s="23" t="s">
        <v>98</v>
      </c>
      <c r="D115" s="24">
        <f>Gesamtüberblick!H13</f>
        <v>5.5269807479678432</v>
      </c>
      <c r="E115" s="23" t="s">
        <v>9</v>
      </c>
    </row>
    <row r="116" spans="1:11" s="23" customFormat="1" x14ac:dyDescent="0.35">
      <c r="A116" s="23" t="s">
        <v>10</v>
      </c>
      <c r="B116" s="23" t="s">
        <v>137</v>
      </c>
      <c r="C116" s="23" t="s">
        <v>98</v>
      </c>
      <c r="D116" s="24">
        <f>Gesamtüberblick!I13</f>
        <v>0</v>
      </c>
      <c r="E116" s="23" t="s">
        <v>9</v>
      </c>
    </row>
    <row r="117" spans="1:11" s="23" customFormat="1" x14ac:dyDescent="0.35">
      <c r="A117" s="23" t="s">
        <v>11</v>
      </c>
      <c r="B117" s="23" t="s">
        <v>137</v>
      </c>
      <c r="C117" s="23" t="s">
        <v>98</v>
      </c>
      <c r="D117" s="24">
        <f>Gesamtüberblick!J13</f>
        <v>0</v>
      </c>
      <c r="E117" s="23" t="s">
        <v>9</v>
      </c>
    </row>
    <row r="118" spans="1:11" s="23" customFormat="1" x14ac:dyDescent="0.35">
      <c r="A118" s="23" t="s">
        <v>12</v>
      </c>
      <c r="B118" s="23" t="s">
        <v>137</v>
      </c>
      <c r="C118" s="23" t="s">
        <v>98</v>
      </c>
      <c r="D118" s="24">
        <f>Gesamtüberblick!K13</f>
        <v>0</v>
      </c>
      <c r="E118" s="23" t="s">
        <v>9</v>
      </c>
    </row>
    <row r="119" spans="1:11" s="23" customFormat="1" x14ac:dyDescent="0.35">
      <c r="A119" s="23" t="s">
        <v>13</v>
      </c>
      <c r="B119" s="23" t="s">
        <v>137</v>
      </c>
      <c r="C119" s="23" t="s">
        <v>98</v>
      </c>
      <c r="D119" s="24">
        <f>Gesamtüberblick!L13</f>
        <v>0</v>
      </c>
      <c r="E119" s="23" t="s">
        <v>9</v>
      </c>
    </row>
    <row r="120" spans="1:11" s="23" customFormat="1" x14ac:dyDescent="0.35">
      <c r="A120" s="23" t="s">
        <v>14</v>
      </c>
      <c r="B120" s="23" t="s">
        <v>137</v>
      </c>
      <c r="C120" s="23" t="s">
        <v>98</v>
      </c>
      <c r="D120" s="24">
        <f>Gesamtüberblick!M13</f>
        <v>0</v>
      </c>
      <c r="E120" s="23" t="s">
        <v>9</v>
      </c>
    </row>
    <row r="121" spans="1:11" s="23" customFormat="1" x14ac:dyDescent="0.35">
      <c r="A121" s="23" t="s">
        <v>15</v>
      </c>
      <c r="B121" s="23" t="s">
        <v>137</v>
      </c>
      <c r="C121" s="23" t="s">
        <v>98</v>
      </c>
      <c r="D121" s="24">
        <f>Gesamtüberblick!N13</f>
        <v>0</v>
      </c>
      <c r="E121" s="23" t="s">
        <v>9</v>
      </c>
    </row>
    <row r="122" spans="1:11" s="23" customFormat="1" x14ac:dyDescent="0.35">
      <c r="A122" s="23" t="s">
        <v>16</v>
      </c>
      <c r="B122" s="23" t="s">
        <v>137</v>
      </c>
      <c r="C122" s="23" t="s">
        <v>98</v>
      </c>
      <c r="D122" s="24">
        <f>Gesamtüberblick!O13</f>
        <v>0</v>
      </c>
      <c r="E122" s="23" t="s">
        <v>9</v>
      </c>
    </row>
    <row r="123" spans="1:11" s="23" customFormat="1" x14ac:dyDescent="0.35">
      <c r="A123" s="23" t="s">
        <v>3</v>
      </c>
      <c r="B123" s="23" t="str">
        <f>IF(Gesamtüberblick!P$3="","",Gesamtüberblick!P$3)</f>
        <v>Deponierung</v>
      </c>
      <c r="C123" s="23" t="s">
        <v>98</v>
      </c>
      <c r="D123" s="24">
        <f>Gesamtüberblick!P13</f>
        <v>0.66663452909203158</v>
      </c>
      <c r="E123" s="23" t="s">
        <v>9</v>
      </c>
    </row>
    <row r="124" spans="1:11" s="23" customFormat="1" x14ac:dyDescent="0.35">
      <c r="A124" s="23" t="s">
        <v>4</v>
      </c>
      <c r="B124" s="23" t="str">
        <f>IF(Gesamtüberblick!Q$3="","",Gesamtüberblick!Q$3)</f>
        <v>Deponierung</v>
      </c>
      <c r="C124" s="23" t="s">
        <v>98</v>
      </c>
      <c r="D124" s="24">
        <f>Gesamtüberblick!Q13</f>
        <v>0.62955266869302273</v>
      </c>
      <c r="E124" s="23" t="s">
        <v>9</v>
      </c>
      <c r="G124" s="24"/>
      <c r="I124" s="24"/>
      <c r="J124" s="24"/>
      <c r="K124" s="24"/>
    </row>
    <row r="125" spans="1:11" s="23" customFormat="1" x14ac:dyDescent="0.35">
      <c r="A125" s="23" t="s">
        <v>5</v>
      </c>
      <c r="B125" s="23" t="str">
        <f>IF(Gesamtüberblick!R$3="","",Gesamtüberblick!R$3)</f>
        <v>Deponierung</v>
      </c>
      <c r="C125" s="23" t="s">
        <v>98</v>
      </c>
      <c r="D125" s="24">
        <f>Gesamtüberblick!R13</f>
        <v>0</v>
      </c>
      <c r="E125" s="23" t="s">
        <v>9</v>
      </c>
    </row>
    <row r="126" spans="1:11" s="23" customFormat="1" x14ac:dyDescent="0.35">
      <c r="A126" s="23" t="s">
        <v>6</v>
      </c>
      <c r="B126" s="23" t="str">
        <f>IF(Gesamtüberblick!S$3="","",Gesamtüberblick!S$3)</f>
        <v>Deponierung</v>
      </c>
      <c r="C126" s="23" t="s">
        <v>98</v>
      </c>
      <c r="D126" s="24">
        <f>Gesamtüberblick!S13</f>
        <v>3.2240028912360201</v>
      </c>
      <c r="E126" s="23" t="s">
        <v>9</v>
      </c>
    </row>
    <row r="127" spans="1:11" s="23" customFormat="1" x14ac:dyDescent="0.35">
      <c r="A127" s="23" t="s">
        <v>88</v>
      </c>
      <c r="B127" s="23" t="str">
        <f>IF(Gesamtüberblick!U$3="","",Gesamtüberblick!U$3)</f>
        <v/>
      </c>
      <c r="C127" s="23" t="s">
        <v>98</v>
      </c>
      <c r="D127" s="24">
        <f>Gesamtüberblick!V13</f>
        <v>-0.31087530640304584</v>
      </c>
      <c r="E127" s="23" t="s">
        <v>9</v>
      </c>
    </row>
    <row r="128" spans="1:11" s="23" customFormat="1" x14ac:dyDescent="0.35">
      <c r="A128" s="23" t="s">
        <v>17</v>
      </c>
      <c r="C128" s="23" t="s">
        <v>99</v>
      </c>
      <c r="D128" s="24" t="str">
        <f>Gesamtüberblick!C14</f>
        <v>ND</v>
      </c>
      <c r="E128" s="23" t="s">
        <v>9</v>
      </c>
    </row>
    <row r="129" spans="1:9" s="23" customFormat="1" x14ac:dyDescent="0.35">
      <c r="A129" s="23" t="s">
        <v>18</v>
      </c>
      <c r="C129" s="23" t="s">
        <v>99</v>
      </c>
      <c r="D129" s="24" t="str">
        <f>Gesamtüberblick!D14</f>
        <v>ND</v>
      </c>
      <c r="E129" s="23" t="s">
        <v>9</v>
      </c>
    </row>
    <row r="130" spans="1:9" s="23" customFormat="1" x14ac:dyDescent="0.35">
      <c r="A130" s="23" t="s">
        <v>19</v>
      </c>
      <c r="C130" s="23" t="s">
        <v>99</v>
      </c>
      <c r="D130" s="24" t="str">
        <f>Gesamtüberblick!E14</f>
        <v>ND</v>
      </c>
      <c r="E130" s="23" t="s">
        <v>9</v>
      </c>
    </row>
    <row r="131" spans="1:9" s="23" customFormat="1" x14ac:dyDescent="0.35">
      <c r="A131" s="23" t="s">
        <v>87</v>
      </c>
      <c r="B131" s="23" t="s">
        <v>137</v>
      </c>
      <c r="C131" s="23" t="s">
        <v>99</v>
      </c>
      <c r="D131" s="24">
        <f>Gesamtüberblick!F14</f>
        <v>8.1015232462659288</v>
      </c>
      <c r="E131" s="23" t="s">
        <v>9</v>
      </c>
    </row>
    <row r="132" spans="1:9" s="23" customFormat="1" x14ac:dyDescent="0.35">
      <c r="A132" s="23" t="s">
        <v>1</v>
      </c>
      <c r="B132" s="23" t="s">
        <v>137</v>
      </c>
      <c r="C132" s="23" t="s">
        <v>99</v>
      </c>
      <c r="D132" s="24">
        <f>Gesamtüberblick!G14</f>
        <v>0.17504761520058576</v>
      </c>
      <c r="E132" s="23" t="s">
        <v>9</v>
      </c>
    </row>
    <row r="133" spans="1:9" s="23" customFormat="1" x14ac:dyDescent="0.35">
      <c r="A133" s="23" t="s">
        <v>2</v>
      </c>
      <c r="B133" s="23" t="s">
        <v>137</v>
      </c>
      <c r="C133" s="23" t="s">
        <v>99</v>
      </c>
      <c r="D133" s="24">
        <f>Gesamtüberblick!H14</f>
        <v>0.87009908487452559</v>
      </c>
      <c r="E133" s="23" t="s">
        <v>9</v>
      </c>
    </row>
    <row r="134" spans="1:9" s="23" customFormat="1" x14ac:dyDescent="0.35">
      <c r="A134" s="23" t="s">
        <v>10</v>
      </c>
      <c r="B134" s="23" t="s">
        <v>137</v>
      </c>
      <c r="C134" s="23" t="s">
        <v>99</v>
      </c>
      <c r="D134" s="24">
        <f>Gesamtüberblick!I14</f>
        <v>0</v>
      </c>
      <c r="E134" s="23" t="s">
        <v>9</v>
      </c>
    </row>
    <row r="135" spans="1:9" s="23" customFormat="1" x14ac:dyDescent="0.35">
      <c r="A135" s="23" t="s">
        <v>11</v>
      </c>
      <c r="B135" s="23" t="s">
        <v>137</v>
      </c>
      <c r="C135" s="23" t="s">
        <v>99</v>
      </c>
      <c r="D135" s="24">
        <f>Gesamtüberblick!J14</f>
        <v>0</v>
      </c>
      <c r="E135" s="23" t="s">
        <v>9</v>
      </c>
    </row>
    <row r="136" spans="1:9" s="23" customFormat="1" x14ac:dyDescent="0.35">
      <c r="A136" s="23" t="s">
        <v>12</v>
      </c>
      <c r="B136" s="23" t="s">
        <v>137</v>
      </c>
      <c r="C136" s="23" t="s">
        <v>99</v>
      </c>
      <c r="D136" s="24">
        <f>Gesamtüberblick!K14</f>
        <v>0</v>
      </c>
      <c r="E136" s="23" t="s">
        <v>9</v>
      </c>
    </row>
    <row r="137" spans="1:9" s="23" customFormat="1" x14ac:dyDescent="0.35">
      <c r="A137" s="23" t="s">
        <v>13</v>
      </c>
      <c r="B137" s="23" t="s">
        <v>137</v>
      </c>
      <c r="C137" s="23" t="s">
        <v>99</v>
      </c>
      <c r="D137" s="24">
        <f>Gesamtüberblick!L14</f>
        <v>0</v>
      </c>
      <c r="E137" s="23" t="s">
        <v>9</v>
      </c>
    </row>
    <row r="138" spans="1:9" s="23" customFormat="1" x14ac:dyDescent="0.35">
      <c r="A138" s="23" t="s">
        <v>14</v>
      </c>
      <c r="B138" s="23" t="s">
        <v>137</v>
      </c>
      <c r="C138" s="23" t="s">
        <v>99</v>
      </c>
      <c r="D138" s="24">
        <f>Gesamtüberblick!M14</f>
        <v>0</v>
      </c>
      <c r="E138" s="23" t="s">
        <v>9</v>
      </c>
    </row>
    <row r="139" spans="1:9" s="23" customFormat="1" x14ac:dyDescent="0.35">
      <c r="A139" s="23" t="s">
        <v>15</v>
      </c>
      <c r="B139" s="23" t="s">
        <v>137</v>
      </c>
      <c r="C139" s="23" t="s">
        <v>99</v>
      </c>
      <c r="D139" s="24">
        <f>Gesamtüberblick!N14</f>
        <v>0</v>
      </c>
      <c r="E139" s="23" t="s">
        <v>9</v>
      </c>
    </row>
    <row r="140" spans="1:9" s="23" customFormat="1" x14ac:dyDescent="0.35">
      <c r="A140" s="23" t="s">
        <v>16</v>
      </c>
      <c r="B140" s="23" t="s">
        <v>137</v>
      </c>
      <c r="C140" s="23" t="s">
        <v>99</v>
      </c>
      <c r="D140" s="24">
        <f>Gesamtüberblick!O14</f>
        <v>0</v>
      </c>
      <c r="E140" s="23" t="s">
        <v>9</v>
      </c>
    </row>
    <row r="141" spans="1:9" s="23" customFormat="1" x14ac:dyDescent="0.35">
      <c r="A141" s="23" t="s">
        <v>3</v>
      </c>
      <c r="B141" s="23" t="str">
        <f>IF(Gesamtüberblick!P$3="","",Gesamtüberblick!P$3)</f>
        <v>Deponierung</v>
      </c>
      <c r="C141" s="23" t="s">
        <v>99</v>
      </c>
      <c r="D141" s="24">
        <f>Gesamtüberblick!P14</f>
        <v>2.484980564868013E-3</v>
      </c>
      <c r="E141" s="23" t="s">
        <v>9</v>
      </c>
    </row>
    <row r="142" spans="1:9" s="23" customFormat="1" x14ac:dyDescent="0.35">
      <c r="A142" s="23" t="s">
        <v>4</v>
      </c>
      <c r="B142" s="23" t="str">
        <f>IF(Gesamtüberblick!Q$3="","",Gesamtüberblick!Q$3)</f>
        <v>Deponierung</v>
      </c>
      <c r="C142" s="23" t="s">
        <v>99</v>
      </c>
      <c r="D142" s="24">
        <f>Gesamtüberblick!Q14</f>
        <v>3.6332476113673906E-2</v>
      </c>
      <c r="E142" s="23" t="s">
        <v>9</v>
      </c>
      <c r="G142" s="24"/>
      <c r="I142" s="24"/>
    </row>
    <row r="143" spans="1:9" s="23" customFormat="1" x14ac:dyDescent="0.35">
      <c r="A143" s="23" t="s">
        <v>5</v>
      </c>
      <c r="B143" s="23" t="str">
        <f>IF(Gesamtüberblick!R$3="","",Gesamtüberblick!R$3)</f>
        <v>Deponierung</v>
      </c>
      <c r="C143" s="23" t="s">
        <v>99</v>
      </c>
      <c r="D143" s="24">
        <f>Gesamtüberblick!R14</f>
        <v>0</v>
      </c>
      <c r="E143" s="23" t="s">
        <v>9</v>
      </c>
    </row>
    <row r="144" spans="1:9" s="23" customFormat="1" x14ac:dyDescent="0.35">
      <c r="A144" s="23" t="s">
        <v>6</v>
      </c>
      <c r="B144" s="23" t="str">
        <f>IF(Gesamtüberblick!S$3="","",Gesamtüberblick!S$3)</f>
        <v>Deponierung</v>
      </c>
      <c r="C144" s="23" t="s">
        <v>99</v>
      </c>
      <c r="D144" s="24">
        <f>Gesamtüberblick!S14</f>
        <v>0.37996256986717258</v>
      </c>
      <c r="E144" s="23" t="s">
        <v>9</v>
      </c>
    </row>
    <row r="145" spans="1:11" s="23" customFormat="1" x14ac:dyDescent="0.35">
      <c r="A145" s="23" t="s">
        <v>88</v>
      </c>
      <c r="B145" s="23" t="str">
        <f>IF(Gesamtüberblick!U$3="","",Gesamtüberblick!U$3)</f>
        <v/>
      </c>
      <c r="C145" s="23" t="s">
        <v>99</v>
      </c>
      <c r="D145" s="24">
        <f>Gesamtüberblick!V14</f>
        <v>-8.7316935075482965E-2</v>
      </c>
      <c r="E145" s="23" t="s">
        <v>9</v>
      </c>
    </row>
    <row r="146" spans="1:11" s="23" customFormat="1" x14ac:dyDescent="0.35">
      <c r="A146" s="23" t="s">
        <v>17</v>
      </c>
      <c r="C146" s="23" t="s">
        <v>100</v>
      </c>
      <c r="D146" s="24" t="str">
        <f>Gesamtüberblick!C15</f>
        <v>ND</v>
      </c>
      <c r="E146" s="23" t="s">
        <v>9</v>
      </c>
    </row>
    <row r="147" spans="1:11" s="23" customFormat="1" x14ac:dyDescent="0.35">
      <c r="A147" s="23" t="s">
        <v>18</v>
      </c>
      <c r="C147" s="23" t="s">
        <v>100</v>
      </c>
      <c r="D147" s="24" t="str">
        <f>Gesamtüberblick!D15</f>
        <v>ND</v>
      </c>
      <c r="E147" s="23" t="s">
        <v>9</v>
      </c>
    </row>
    <row r="148" spans="1:11" s="23" customFormat="1" x14ac:dyDescent="0.35">
      <c r="A148" s="23" t="s">
        <v>19</v>
      </c>
      <c r="B148" s="23" t="s">
        <v>137</v>
      </c>
      <c r="C148" s="23" t="s">
        <v>100</v>
      </c>
      <c r="D148" s="24" t="str">
        <f>Gesamtüberblick!E15</f>
        <v>ND</v>
      </c>
      <c r="E148" s="23" t="s">
        <v>9</v>
      </c>
    </row>
    <row r="149" spans="1:11" s="23" customFormat="1" x14ac:dyDescent="0.35">
      <c r="A149" s="23" t="s">
        <v>87</v>
      </c>
      <c r="B149" s="23" t="s">
        <v>137</v>
      </c>
      <c r="C149" s="23" t="s">
        <v>100</v>
      </c>
      <c r="D149" s="24">
        <f>Gesamtüberblick!F15</f>
        <v>6.3420016056156197</v>
      </c>
      <c r="E149" s="23" t="s">
        <v>9</v>
      </c>
    </row>
    <row r="150" spans="1:11" s="23" customFormat="1" x14ac:dyDescent="0.35">
      <c r="A150" s="23" t="s">
        <v>1</v>
      </c>
      <c r="B150" s="23" t="s">
        <v>137</v>
      </c>
      <c r="C150" s="23" t="s">
        <v>100</v>
      </c>
      <c r="D150" s="24">
        <f>Gesamtüberblick!G15</f>
        <v>0</v>
      </c>
      <c r="E150" s="23" t="s">
        <v>9</v>
      </c>
    </row>
    <row r="151" spans="1:11" s="23" customFormat="1" x14ac:dyDescent="0.35">
      <c r="A151" s="23" t="s">
        <v>2</v>
      </c>
      <c r="B151" s="23" t="s">
        <v>137</v>
      </c>
      <c r="C151" s="23" t="s">
        <v>100</v>
      </c>
      <c r="D151" s="24">
        <f>Gesamtüberblick!H15</f>
        <v>0</v>
      </c>
      <c r="E151" s="23" t="s">
        <v>9</v>
      </c>
    </row>
    <row r="152" spans="1:11" s="23" customFormat="1" x14ac:dyDescent="0.35">
      <c r="A152" s="23" t="s">
        <v>10</v>
      </c>
      <c r="B152" s="23" t="s">
        <v>137</v>
      </c>
      <c r="C152" s="23" t="s">
        <v>100</v>
      </c>
      <c r="D152" s="24">
        <f>Gesamtüberblick!I15</f>
        <v>0</v>
      </c>
      <c r="E152" s="23" t="s">
        <v>9</v>
      </c>
    </row>
    <row r="153" spans="1:11" s="23" customFormat="1" x14ac:dyDescent="0.35">
      <c r="A153" s="23" t="s">
        <v>11</v>
      </c>
      <c r="B153" s="23" t="s">
        <v>137</v>
      </c>
      <c r="C153" s="23" t="s">
        <v>100</v>
      </c>
      <c r="D153" s="24">
        <f>Gesamtüberblick!J15</f>
        <v>0</v>
      </c>
      <c r="E153" s="23" t="s">
        <v>9</v>
      </c>
    </row>
    <row r="154" spans="1:11" s="23" customFormat="1" x14ac:dyDescent="0.35">
      <c r="A154" s="23" t="s">
        <v>12</v>
      </c>
      <c r="B154" s="23" t="s">
        <v>137</v>
      </c>
      <c r="C154" s="23" t="s">
        <v>100</v>
      </c>
      <c r="D154" s="24">
        <f>Gesamtüberblick!K15</f>
        <v>0</v>
      </c>
      <c r="E154" s="23" t="s">
        <v>9</v>
      </c>
    </row>
    <row r="155" spans="1:11" s="23" customFormat="1" x14ac:dyDescent="0.35">
      <c r="A155" s="23" t="s">
        <v>13</v>
      </c>
      <c r="B155" s="23" t="s">
        <v>137</v>
      </c>
      <c r="C155" s="23" t="s">
        <v>100</v>
      </c>
      <c r="D155" s="24">
        <f>Gesamtüberblick!L15</f>
        <v>0</v>
      </c>
      <c r="E155" s="23" t="s">
        <v>9</v>
      </c>
    </row>
    <row r="156" spans="1:11" s="23" customFormat="1" x14ac:dyDescent="0.35">
      <c r="A156" s="23" t="s">
        <v>14</v>
      </c>
      <c r="B156" s="23" t="s">
        <v>137</v>
      </c>
      <c r="C156" s="23" t="s">
        <v>100</v>
      </c>
      <c r="D156" s="24">
        <f>Gesamtüberblick!M15</f>
        <v>0</v>
      </c>
      <c r="E156" s="23" t="s">
        <v>9</v>
      </c>
    </row>
    <row r="157" spans="1:11" s="23" customFormat="1" x14ac:dyDescent="0.35">
      <c r="A157" s="23" t="s">
        <v>15</v>
      </c>
      <c r="B157" s="23" t="s">
        <v>137</v>
      </c>
      <c r="C157" s="23" t="s">
        <v>100</v>
      </c>
      <c r="D157" s="24">
        <f>Gesamtüberblick!N15</f>
        <v>0</v>
      </c>
      <c r="E157" s="23" t="s">
        <v>9</v>
      </c>
    </row>
    <row r="158" spans="1:11" s="23" customFormat="1" x14ac:dyDescent="0.35">
      <c r="A158" s="23" t="s">
        <v>16</v>
      </c>
      <c r="B158" s="23" t="s">
        <v>137</v>
      </c>
      <c r="C158" s="23" t="s">
        <v>100</v>
      </c>
      <c r="D158" s="24">
        <f>Gesamtüberblick!O15</f>
        <v>0</v>
      </c>
      <c r="E158" s="23" t="s">
        <v>9</v>
      </c>
    </row>
    <row r="159" spans="1:11" s="23" customFormat="1" x14ac:dyDescent="0.35">
      <c r="A159" s="23" t="s">
        <v>3</v>
      </c>
      <c r="B159" s="23" t="str">
        <f>IF(Gesamtüberblick!P$3="","",Gesamtüberblick!P$3)</f>
        <v>Deponierung</v>
      </c>
      <c r="C159" s="23" t="s">
        <v>100</v>
      </c>
      <c r="D159" s="24">
        <f>Gesamtüberblick!P15</f>
        <v>0</v>
      </c>
      <c r="E159" s="23" t="s">
        <v>9</v>
      </c>
      <c r="H159" s="24"/>
      <c r="J159" s="24"/>
      <c r="K159" s="24"/>
    </row>
    <row r="160" spans="1:11" s="23" customFormat="1" x14ac:dyDescent="0.35">
      <c r="A160" s="23" t="s">
        <v>4</v>
      </c>
      <c r="B160" s="23" t="str">
        <f>IF(Gesamtüberblick!Q$3="","",Gesamtüberblick!Q$3)</f>
        <v>Deponierung</v>
      </c>
      <c r="C160" s="23" t="s">
        <v>100</v>
      </c>
      <c r="D160" s="24">
        <f>Gesamtüberblick!Q15</f>
        <v>0</v>
      </c>
      <c r="E160" s="23" t="s">
        <v>9</v>
      </c>
    </row>
    <row r="161" spans="1:5" s="23" customFormat="1" x14ac:dyDescent="0.35">
      <c r="A161" s="23" t="s">
        <v>5</v>
      </c>
      <c r="B161" s="23" t="str">
        <f>IF(Gesamtüberblick!R$3="","",Gesamtüberblick!R$3)</f>
        <v>Deponierung</v>
      </c>
      <c r="C161" s="23" t="s">
        <v>100</v>
      </c>
      <c r="D161" s="24">
        <f>Gesamtüberblick!R15</f>
        <v>0</v>
      </c>
      <c r="E161" s="23" t="s">
        <v>9</v>
      </c>
    </row>
    <row r="162" spans="1:5" s="23" customFormat="1" x14ac:dyDescent="0.35">
      <c r="A162" s="23" t="s">
        <v>6</v>
      </c>
      <c r="B162" s="23" t="str">
        <f>IF(Gesamtüberblick!S$3="","",Gesamtüberblick!S$3)</f>
        <v>Deponierung</v>
      </c>
      <c r="C162" s="23" t="s">
        <v>100</v>
      </c>
      <c r="D162" s="24">
        <f>Gesamtüberblick!S15</f>
        <v>0</v>
      </c>
      <c r="E162" s="23" t="s">
        <v>9</v>
      </c>
    </row>
    <row r="163" spans="1:5" s="23" customFormat="1" x14ac:dyDescent="0.35">
      <c r="A163" s="23" t="s">
        <v>88</v>
      </c>
      <c r="B163" s="23" t="str">
        <f>IF(Gesamtüberblick!U$3="","",Gesamtüberblick!U$3)</f>
        <v/>
      </c>
      <c r="C163" s="23" t="s">
        <v>100</v>
      </c>
      <c r="D163" s="24">
        <f>Gesamtüberblick!V15</f>
        <v>0</v>
      </c>
      <c r="E163" s="23" t="s">
        <v>9</v>
      </c>
    </row>
    <row r="164" spans="1:5" s="23" customFormat="1" x14ac:dyDescent="0.35">
      <c r="A164" s="23" t="s">
        <v>17</v>
      </c>
      <c r="C164" s="23" t="s">
        <v>101</v>
      </c>
      <c r="D164" s="24" t="str">
        <f>Gesamtüberblick!C16</f>
        <v>ND</v>
      </c>
      <c r="E164" s="23" t="s">
        <v>9</v>
      </c>
    </row>
    <row r="165" spans="1:5" s="23" customFormat="1" x14ac:dyDescent="0.35">
      <c r="A165" s="23" t="s">
        <v>18</v>
      </c>
      <c r="C165" s="23" t="s">
        <v>101</v>
      </c>
      <c r="D165" s="24" t="str">
        <f>Gesamtüberblick!D16</f>
        <v>ND</v>
      </c>
      <c r="E165" s="23" t="s">
        <v>9</v>
      </c>
    </row>
    <row r="166" spans="1:5" s="23" customFormat="1" x14ac:dyDescent="0.35">
      <c r="A166" s="23" t="s">
        <v>19</v>
      </c>
      <c r="B166" s="23" t="s">
        <v>137</v>
      </c>
      <c r="C166" s="23" t="s">
        <v>101</v>
      </c>
      <c r="D166" s="24" t="str">
        <f>Gesamtüberblick!E16</f>
        <v>ND</v>
      </c>
      <c r="E166" s="23" t="s">
        <v>9</v>
      </c>
    </row>
    <row r="167" spans="1:5" s="23" customFormat="1" x14ac:dyDescent="0.35">
      <c r="A167" s="23" t="s">
        <v>87</v>
      </c>
      <c r="B167" s="23" t="s">
        <v>137</v>
      </c>
      <c r="C167" s="23" t="s">
        <v>101</v>
      </c>
      <c r="D167" s="24">
        <f>Gesamtüberblick!F16</f>
        <v>14.443524851881548</v>
      </c>
      <c r="E167" s="23" t="s">
        <v>9</v>
      </c>
    </row>
    <row r="168" spans="1:5" s="23" customFormat="1" x14ac:dyDescent="0.35">
      <c r="A168" s="23" t="s">
        <v>1</v>
      </c>
      <c r="B168" s="23" t="s">
        <v>137</v>
      </c>
      <c r="C168" s="23" t="s">
        <v>101</v>
      </c>
      <c r="D168" s="24">
        <f>Gesamtüberblick!G16</f>
        <v>0.17504761520058576</v>
      </c>
      <c r="E168" s="23" t="s">
        <v>9</v>
      </c>
    </row>
    <row r="169" spans="1:5" s="23" customFormat="1" x14ac:dyDescent="0.35">
      <c r="A169" s="23" t="s">
        <v>2</v>
      </c>
      <c r="B169" s="23" t="s">
        <v>137</v>
      </c>
      <c r="C169" s="23" t="s">
        <v>101</v>
      </c>
      <c r="D169" s="24">
        <f>Gesamtüberblick!H16</f>
        <v>0.87009908487452559</v>
      </c>
      <c r="E169" s="23" t="s">
        <v>9</v>
      </c>
    </row>
    <row r="170" spans="1:5" s="23" customFormat="1" x14ac:dyDescent="0.35">
      <c r="A170" s="23" t="s">
        <v>10</v>
      </c>
      <c r="B170" s="23" t="s">
        <v>137</v>
      </c>
      <c r="C170" s="23" t="s">
        <v>101</v>
      </c>
      <c r="D170" s="24">
        <f>Gesamtüberblick!I16</f>
        <v>0</v>
      </c>
      <c r="E170" s="23" t="s">
        <v>9</v>
      </c>
    </row>
    <row r="171" spans="1:5" s="23" customFormat="1" x14ac:dyDescent="0.35">
      <c r="A171" s="23" t="s">
        <v>11</v>
      </c>
      <c r="B171" s="23" t="s">
        <v>137</v>
      </c>
      <c r="C171" s="23" t="s">
        <v>101</v>
      </c>
      <c r="D171" s="24">
        <f>Gesamtüberblick!J16</f>
        <v>0</v>
      </c>
      <c r="E171" s="23" t="s">
        <v>9</v>
      </c>
    </row>
    <row r="172" spans="1:5" s="23" customFormat="1" x14ac:dyDescent="0.35">
      <c r="A172" s="23" t="s">
        <v>12</v>
      </c>
      <c r="B172" s="23" t="s">
        <v>137</v>
      </c>
      <c r="C172" s="23" t="s">
        <v>101</v>
      </c>
      <c r="D172" s="24">
        <f>Gesamtüberblick!K16</f>
        <v>0</v>
      </c>
      <c r="E172" s="23" t="s">
        <v>9</v>
      </c>
    </row>
    <row r="173" spans="1:5" s="23" customFormat="1" x14ac:dyDescent="0.35">
      <c r="A173" s="23" t="s">
        <v>13</v>
      </c>
      <c r="B173" s="23" t="s">
        <v>137</v>
      </c>
      <c r="C173" s="23" t="s">
        <v>101</v>
      </c>
      <c r="D173" s="24">
        <f>Gesamtüberblick!L16</f>
        <v>0</v>
      </c>
      <c r="E173" s="23" t="s">
        <v>9</v>
      </c>
    </row>
    <row r="174" spans="1:5" s="23" customFormat="1" x14ac:dyDescent="0.35">
      <c r="A174" s="23" t="s">
        <v>14</v>
      </c>
      <c r="B174" s="23" t="s">
        <v>137</v>
      </c>
      <c r="C174" s="23" t="s">
        <v>101</v>
      </c>
      <c r="D174" s="24">
        <f>Gesamtüberblick!M16</f>
        <v>0</v>
      </c>
      <c r="E174" s="23" t="s">
        <v>9</v>
      </c>
    </row>
    <row r="175" spans="1:5" s="23" customFormat="1" x14ac:dyDescent="0.35">
      <c r="A175" s="23" t="s">
        <v>15</v>
      </c>
      <c r="B175" s="23" t="s">
        <v>137</v>
      </c>
      <c r="C175" s="23" t="s">
        <v>101</v>
      </c>
      <c r="D175" s="24">
        <f>Gesamtüberblick!N16</f>
        <v>0</v>
      </c>
      <c r="E175" s="23" t="s">
        <v>9</v>
      </c>
    </row>
    <row r="176" spans="1:5" s="23" customFormat="1" x14ac:dyDescent="0.35">
      <c r="A176" s="23" t="s">
        <v>16</v>
      </c>
      <c r="B176" s="23" t="s">
        <v>137</v>
      </c>
      <c r="C176" s="23" t="s">
        <v>101</v>
      </c>
      <c r="D176" s="24">
        <f>Gesamtüberblick!O16</f>
        <v>0</v>
      </c>
      <c r="E176" s="23" t="s">
        <v>9</v>
      </c>
    </row>
    <row r="177" spans="1:13" s="23" customFormat="1" x14ac:dyDescent="0.35">
      <c r="A177" s="23" t="s">
        <v>3</v>
      </c>
      <c r="B177" s="23" t="str">
        <f>IF(Gesamtüberblick!P$3="","",Gesamtüberblick!P$3)</f>
        <v>Deponierung</v>
      </c>
      <c r="C177" s="23" t="s">
        <v>101</v>
      </c>
      <c r="D177" s="24">
        <f>Gesamtüberblick!P16</f>
        <v>2.484980564868013E-3</v>
      </c>
      <c r="E177" s="23" t="s">
        <v>9</v>
      </c>
      <c r="H177" s="24"/>
      <c r="J177" s="24"/>
      <c r="K177" s="24"/>
      <c r="L177" s="24"/>
      <c r="M177" s="24"/>
    </row>
    <row r="178" spans="1:13" s="23" customFormat="1" x14ac:dyDescent="0.35">
      <c r="A178" s="23" t="s">
        <v>4</v>
      </c>
      <c r="B178" s="23" t="str">
        <f>IF(Gesamtüberblick!Q$3="","",Gesamtüberblick!Q$3)</f>
        <v>Deponierung</v>
      </c>
      <c r="C178" s="23" t="s">
        <v>101</v>
      </c>
      <c r="D178" s="24">
        <f>Gesamtüberblick!Q16</f>
        <v>3.6332476113673906E-2</v>
      </c>
      <c r="E178" s="23" t="s">
        <v>9</v>
      </c>
    </row>
    <row r="179" spans="1:13" s="23" customFormat="1" x14ac:dyDescent="0.35">
      <c r="A179" s="23" t="s">
        <v>5</v>
      </c>
      <c r="B179" s="23" t="str">
        <f>IF(Gesamtüberblick!R$3="","",Gesamtüberblick!R$3)</f>
        <v>Deponierung</v>
      </c>
      <c r="C179" s="23" t="s">
        <v>101</v>
      </c>
      <c r="D179" s="24">
        <f>Gesamtüberblick!R16</f>
        <v>0</v>
      </c>
      <c r="E179" s="23" t="s">
        <v>9</v>
      </c>
    </row>
    <row r="180" spans="1:13" s="23" customFormat="1" x14ac:dyDescent="0.35">
      <c r="A180" s="23" t="s">
        <v>6</v>
      </c>
      <c r="B180" s="23" t="str">
        <f>IF(Gesamtüberblick!S$3="","",Gesamtüberblick!S$3)</f>
        <v>Deponierung</v>
      </c>
      <c r="C180" s="23" t="s">
        <v>101</v>
      </c>
      <c r="D180" s="24">
        <f>Gesamtüberblick!S16</f>
        <v>0.37996256986717258</v>
      </c>
      <c r="E180" s="23" t="s">
        <v>9</v>
      </c>
    </row>
    <row r="181" spans="1:13" s="23" customFormat="1" x14ac:dyDescent="0.35">
      <c r="A181" s="23" t="s">
        <v>88</v>
      </c>
      <c r="B181" s="23" t="str">
        <f>IF(Gesamtüberblick!U$3="","",Gesamtüberblick!U$3)</f>
        <v/>
      </c>
      <c r="C181" s="23" t="s">
        <v>101</v>
      </c>
      <c r="D181" s="24">
        <f>Gesamtüberblick!V16</f>
        <v>-8.7316935075482965E-2</v>
      </c>
      <c r="E181" s="23" t="s">
        <v>9</v>
      </c>
    </row>
    <row r="182" spans="1:13" s="23" customFormat="1" ht="14.25" customHeight="1" x14ac:dyDescent="0.35">
      <c r="A182" s="23" t="s">
        <v>17</v>
      </c>
      <c r="C182" s="23" t="s">
        <v>102</v>
      </c>
      <c r="D182" s="24" t="str">
        <f>Gesamtüberblick!C17</f>
        <v>ND</v>
      </c>
      <c r="E182" s="23" t="s">
        <v>9</v>
      </c>
    </row>
    <row r="183" spans="1:13" s="23" customFormat="1" x14ac:dyDescent="0.35">
      <c r="A183" s="23" t="s">
        <v>18</v>
      </c>
      <c r="C183" s="23" t="s">
        <v>102</v>
      </c>
      <c r="D183" s="24" t="str">
        <f>Gesamtüberblick!D17</f>
        <v>ND</v>
      </c>
      <c r="E183" s="23" t="s">
        <v>9</v>
      </c>
    </row>
    <row r="184" spans="1:13" s="23" customFormat="1" x14ac:dyDescent="0.35">
      <c r="A184" s="23" t="s">
        <v>19</v>
      </c>
      <c r="B184" s="23" t="s">
        <v>137</v>
      </c>
      <c r="C184" s="23" t="s">
        <v>102</v>
      </c>
      <c r="D184" s="24" t="str">
        <f>Gesamtüberblick!E17</f>
        <v>ND</v>
      </c>
      <c r="E184" s="23" t="s">
        <v>9</v>
      </c>
    </row>
    <row r="185" spans="1:13" s="23" customFormat="1" x14ac:dyDescent="0.35">
      <c r="A185" s="23" t="s">
        <v>87</v>
      </c>
      <c r="B185" s="23" t="s">
        <v>137</v>
      </c>
      <c r="C185" s="23" t="s">
        <v>102</v>
      </c>
      <c r="D185" s="24">
        <f>Gesamtüberblick!F17</f>
        <v>45.294541252727683</v>
      </c>
      <c r="E185" s="23" t="s">
        <v>9</v>
      </c>
    </row>
    <row r="186" spans="1:13" s="23" customFormat="1" x14ac:dyDescent="0.35">
      <c r="A186" s="23" t="s">
        <v>1</v>
      </c>
      <c r="B186" s="23" t="s">
        <v>137</v>
      </c>
      <c r="C186" s="23" t="s">
        <v>102</v>
      </c>
      <c r="D186" s="24">
        <f>Gesamtüberblick!G17</f>
        <v>2.8639343138571132</v>
      </c>
      <c r="E186" s="23" t="s">
        <v>9</v>
      </c>
    </row>
    <row r="187" spans="1:13" s="23" customFormat="1" x14ac:dyDescent="0.35">
      <c r="A187" s="23" t="s">
        <v>2</v>
      </c>
      <c r="B187" s="23" t="s">
        <v>137</v>
      </c>
      <c r="C187" s="23" t="s">
        <v>102</v>
      </c>
      <c r="D187" s="24">
        <f>Gesamtüberblick!H17</f>
        <v>5.9279137209650141</v>
      </c>
      <c r="E187" s="23" t="s">
        <v>9</v>
      </c>
    </row>
    <row r="188" spans="1:13" s="23" customFormat="1" x14ac:dyDescent="0.35">
      <c r="A188" s="23" t="s">
        <v>10</v>
      </c>
      <c r="B188" s="23" t="s">
        <v>137</v>
      </c>
      <c r="C188" s="23" t="s">
        <v>102</v>
      </c>
      <c r="D188" s="24">
        <f>Gesamtüberblick!I17</f>
        <v>0</v>
      </c>
      <c r="E188" s="23" t="s">
        <v>9</v>
      </c>
    </row>
    <row r="189" spans="1:13" s="23" customFormat="1" x14ac:dyDescent="0.35">
      <c r="A189" s="23" t="s">
        <v>11</v>
      </c>
      <c r="B189" s="23" t="s">
        <v>137</v>
      </c>
      <c r="C189" s="23" t="s">
        <v>102</v>
      </c>
      <c r="D189" s="24">
        <f>Gesamtüberblick!J17</f>
        <v>0</v>
      </c>
      <c r="E189" s="23" t="s">
        <v>9</v>
      </c>
    </row>
    <row r="190" spans="1:13" s="23" customFormat="1" x14ac:dyDescent="0.35">
      <c r="A190" s="23" t="s">
        <v>12</v>
      </c>
      <c r="B190" s="23" t="s">
        <v>137</v>
      </c>
      <c r="C190" s="23" t="s">
        <v>102</v>
      </c>
      <c r="D190" s="24">
        <f>Gesamtüberblick!K17</f>
        <v>0</v>
      </c>
      <c r="E190" s="23" t="s">
        <v>9</v>
      </c>
    </row>
    <row r="191" spans="1:13" s="23" customFormat="1" x14ac:dyDescent="0.35">
      <c r="A191" s="23" t="s">
        <v>13</v>
      </c>
      <c r="B191" s="23" t="s">
        <v>137</v>
      </c>
      <c r="C191" s="23" t="s">
        <v>102</v>
      </c>
      <c r="D191" s="24">
        <f>Gesamtüberblick!L17</f>
        <v>0</v>
      </c>
      <c r="E191" s="23" t="s">
        <v>9</v>
      </c>
    </row>
    <row r="192" spans="1:13" s="23" customFormat="1" x14ac:dyDescent="0.35">
      <c r="A192" s="23" t="s">
        <v>14</v>
      </c>
      <c r="B192" s="23" t="s">
        <v>137</v>
      </c>
      <c r="C192" s="23" t="s">
        <v>102</v>
      </c>
      <c r="D192" s="24">
        <f>Gesamtüberblick!M17</f>
        <v>0</v>
      </c>
      <c r="E192" s="23" t="s">
        <v>9</v>
      </c>
    </row>
    <row r="193" spans="1:11" s="23" customFormat="1" x14ac:dyDescent="0.35">
      <c r="A193" s="23" t="s">
        <v>15</v>
      </c>
      <c r="B193" s="23" t="s">
        <v>137</v>
      </c>
      <c r="C193" s="23" t="s">
        <v>102</v>
      </c>
      <c r="D193" s="24">
        <f>Gesamtüberblick!N17</f>
        <v>0</v>
      </c>
      <c r="E193" s="23" t="s">
        <v>9</v>
      </c>
    </row>
    <row r="194" spans="1:11" s="23" customFormat="1" x14ac:dyDescent="0.35">
      <c r="A194" s="23" t="s">
        <v>16</v>
      </c>
      <c r="B194" s="23" t="s">
        <v>137</v>
      </c>
      <c r="C194" s="23" t="s">
        <v>102</v>
      </c>
      <c r="D194" s="24">
        <f>Gesamtüberblick!O17</f>
        <v>0</v>
      </c>
      <c r="E194" s="23" t="s">
        <v>9</v>
      </c>
    </row>
    <row r="195" spans="1:11" s="23" customFormat="1" x14ac:dyDescent="0.35">
      <c r="A195" s="23" t="s">
        <v>3</v>
      </c>
      <c r="B195" s="23" t="str">
        <f>IF(Gesamtüberblick!P$3="","",Gesamtüberblick!P$3)</f>
        <v>Deponierung</v>
      </c>
      <c r="C195" s="23" t="s">
        <v>102</v>
      </c>
      <c r="D195" s="24">
        <f>Gesamtüberblick!P17</f>
        <v>0.66730721181725994</v>
      </c>
      <c r="E195" s="23" t="s">
        <v>9</v>
      </c>
      <c r="H195" s="24"/>
      <c r="J195" s="24"/>
      <c r="K195" s="24"/>
    </row>
    <row r="196" spans="1:11" s="23" customFormat="1" x14ac:dyDescent="0.35">
      <c r="A196" s="23" t="s">
        <v>4</v>
      </c>
      <c r="B196" s="23" t="str">
        <f>IF(Gesamtüberblick!Q$3="","",Gesamtüberblick!Q$3)</f>
        <v>Deponierung</v>
      </c>
      <c r="C196" s="23" t="s">
        <v>102</v>
      </c>
      <c r="D196" s="24">
        <f>Gesamtüberblick!Q17</f>
        <v>0.63300222119745175</v>
      </c>
      <c r="E196" s="23" t="s">
        <v>9</v>
      </c>
    </row>
    <row r="197" spans="1:11" s="23" customFormat="1" x14ac:dyDescent="0.35">
      <c r="A197" s="23" t="s">
        <v>5</v>
      </c>
      <c r="B197" s="23" t="str">
        <f>IF(Gesamtüberblick!R$3="","",Gesamtüberblick!R$3)</f>
        <v>Deponierung</v>
      </c>
      <c r="C197" s="23" t="s">
        <v>102</v>
      </c>
      <c r="D197" s="24">
        <f>Gesamtüberblick!R17</f>
        <v>0</v>
      </c>
      <c r="E197" s="23" t="s">
        <v>9</v>
      </c>
    </row>
    <row r="198" spans="1:11" s="23" customFormat="1" x14ac:dyDescent="0.35">
      <c r="A198" s="23" t="s">
        <v>6</v>
      </c>
      <c r="B198" s="23" t="str">
        <f>IF(Gesamtüberblick!S$3="","",Gesamtüberblick!S$3)</f>
        <v>Deponierung</v>
      </c>
      <c r="C198" s="23" t="s">
        <v>102</v>
      </c>
      <c r="D198" s="24">
        <f>Gesamtüberblick!S17</f>
        <v>3.3403091348045759</v>
      </c>
      <c r="E198" s="23" t="s">
        <v>9</v>
      </c>
    </row>
    <row r="199" spans="1:11" s="23" customFormat="1" x14ac:dyDescent="0.35">
      <c r="A199" s="23" t="s">
        <v>88</v>
      </c>
      <c r="B199" s="23" t="str">
        <f>IF(Gesamtüberblick!U$3="","",Gesamtüberblick!U$3)</f>
        <v/>
      </c>
      <c r="C199" s="23" t="s">
        <v>102</v>
      </c>
      <c r="D199" s="24">
        <f>Gesamtüberblick!V17</f>
        <v>-0.32262221775102629</v>
      </c>
      <c r="E199" s="23" t="s">
        <v>9</v>
      </c>
    </row>
    <row r="200" spans="1:11" s="23" customFormat="1" x14ac:dyDescent="0.35">
      <c r="A200" s="23" t="s">
        <v>17</v>
      </c>
      <c r="C200" s="23" t="s">
        <v>103</v>
      </c>
      <c r="D200" s="24" t="str">
        <f>Gesamtüberblick!C18</f>
        <v>ND</v>
      </c>
      <c r="E200" s="23" t="s">
        <v>9</v>
      </c>
    </row>
    <row r="201" spans="1:11" s="23" customFormat="1" x14ac:dyDescent="0.35">
      <c r="A201" s="23" t="s">
        <v>18</v>
      </c>
      <c r="C201" s="23" t="s">
        <v>103</v>
      </c>
      <c r="D201" s="24" t="str">
        <f>Gesamtüberblick!D18</f>
        <v>ND</v>
      </c>
      <c r="E201" s="23" t="s">
        <v>9</v>
      </c>
    </row>
    <row r="202" spans="1:11" s="23" customFormat="1" x14ac:dyDescent="0.35">
      <c r="A202" s="23" t="s">
        <v>19</v>
      </c>
      <c r="B202" s="23" t="s">
        <v>137</v>
      </c>
      <c r="C202" s="23" t="s">
        <v>103</v>
      </c>
      <c r="D202" s="24" t="str">
        <f>Gesamtüberblick!E18</f>
        <v>ND</v>
      </c>
      <c r="E202" s="23" t="s">
        <v>9</v>
      </c>
    </row>
    <row r="203" spans="1:11" s="23" customFormat="1" x14ac:dyDescent="0.35">
      <c r="A203" s="23" t="s">
        <v>87</v>
      </c>
      <c r="B203" s="23" t="s">
        <v>137</v>
      </c>
      <c r="C203" s="23" t="s">
        <v>103</v>
      </c>
      <c r="D203" s="24">
        <f>Gesamtüberblick!F18</f>
        <v>0.73749598395570759</v>
      </c>
      <c r="E203" s="23" t="s">
        <v>9</v>
      </c>
    </row>
    <row r="204" spans="1:11" s="23" customFormat="1" x14ac:dyDescent="0.35">
      <c r="A204" s="23" t="s">
        <v>1</v>
      </c>
      <c r="B204" s="23" t="s">
        <v>137</v>
      </c>
      <c r="C204" s="23" t="s">
        <v>103</v>
      </c>
      <c r="D204" s="24">
        <f>Gesamtüberblick!G18</f>
        <v>0</v>
      </c>
      <c r="E204" s="23" t="s">
        <v>9</v>
      </c>
    </row>
    <row r="205" spans="1:11" s="23" customFormat="1" x14ac:dyDescent="0.35">
      <c r="A205" s="23" t="s">
        <v>2</v>
      </c>
      <c r="B205" s="23" t="s">
        <v>137</v>
      </c>
      <c r="C205" s="23" t="s">
        <v>103</v>
      </c>
      <c r="D205" s="24">
        <f>Gesamtüberblick!H18</f>
        <v>0</v>
      </c>
      <c r="E205" s="23" t="s">
        <v>9</v>
      </c>
    </row>
    <row r="206" spans="1:11" s="23" customFormat="1" x14ac:dyDescent="0.35">
      <c r="A206" s="23" t="s">
        <v>10</v>
      </c>
      <c r="B206" s="23" t="s">
        <v>137</v>
      </c>
      <c r="C206" s="23" t="s">
        <v>103</v>
      </c>
      <c r="D206" s="24">
        <f>Gesamtüberblick!I18</f>
        <v>0</v>
      </c>
      <c r="E206" s="23" t="s">
        <v>9</v>
      </c>
    </row>
    <row r="207" spans="1:11" s="23" customFormat="1" x14ac:dyDescent="0.35">
      <c r="A207" s="23" t="s">
        <v>11</v>
      </c>
      <c r="B207" s="23" t="s">
        <v>137</v>
      </c>
      <c r="C207" s="23" t="s">
        <v>103</v>
      </c>
      <c r="D207" s="24">
        <f>Gesamtüberblick!J18</f>
        <v>0</v>
      </c>
      <c r="E207" s="23" t="s">
        <v>9</v>
      </c>
    </row>
    <row r="208" spans="1:11" s="23" customFormat="1" x14ac:dyDescent="0.35">
      <c r="A208" s="23" t="s">
        <v>12</v>
      </c>
      <c r="B208" s="23" t="s">
        <v>137</v>
      </c>
      <c r="C208" s="23" t="s">
        <v>103</v>
      </c>
      <c r="D208" s="24">
        <f>Gesamtüberblick!K18</f>
        <v>0</v>
      </c>
      <c r="E208" s="23" t="s">
        <v>9</v>
      </c>
    </row>
    <row r="209" spans="1:13" s="23" customFormat="1" x14ac:dyDescent="0.35">
      <c r="A209" s="23" t="s">
        <v>13</v>
      </c>
      <c r="B209" s="23" t="s">
        <v>137</v>
      </c>
      <c r="C209" s="23" t="s">
        <v>103</v>
      </c>
      <c r="D209" s="24">
        <f>Gesamtüberblick!L18</f>
        <v>0</v>
      </c>
      <c r="E209" s="23" t="s">
        <v>9</v>
      </c>
    </row>
    <row r="210" spans="1:13" s="23" customFormat="1" x14ac:dyDescent="0.35">
      <c r="A210" s="23" t="s">
        <v>14</v>
      </c>
      <c r="B210" s="23" t="s">
        <v>137</v>
      </c>
      <c r="C210" s="23" t="s">
        <v>103</v>
      </c>
      <c r="D210" s="24">
        <f>Gesamtüberblick!M18</f>
        <v>0</v>
      </c>
      <c r="E210" s="23" t="s">
        <v>9</v>
      </c>
    </row>
    <row r="211" spans="1:13" s="23" customFormat="1" x14ac:dyDescent="0.35">
      <c r="A211" s="23" t="s">
        <v>15</v>
      </c>
      <c r="B211" s="23" t="s">
        <v>137</v>
      </c>
      <c r="C211" s="23" t="s">
        <v>103</v>
      </c>
      <c r="D211" s="24">
        <f>Gesamtüberblick!N18</f>
        <v>0</v>
      </c>
      <c r="E211" s="23" t="s">
        <v>9</v>
      </c>
    </row>
    <row r="212" spans="1:13" s="23" customFormat="1" x14ac:dyDescent="0.35">
      <c r="A212" s="23" t="s">
        <v>16</v>
      </c>
      <c r="B212" s="23" t="s">
        <v>137</v>
      </c>
      <c r="C212" s="23" t="s">
        <v>103</v>
      </c>
      <c r="D212" s="24">
        <f>Gesamtüberblick!O18</f>
        <v>0</v>
      </c>
      <c r="E212" s="23" t="s">
        <v>9</v>
      </c>
    </row>
    <row r="213" spans="1:13" s="23" customFormat="1" x14ac:dyDescent="0.35">
      <c r="A213" s="23" t="s">
        <v>3</v>
      </c>
      <c r="B213" s="23" t="str">
        <f>IF(Gesamtüberblick!P$3="","",Gesamtüberblick!P$3)</f>
        <v>Deponierung</v>
      </c>
      <c r="C213" s="23" t="s">
        <v>103</v>
      </c>
      <c r="D213" s="24">
        <f>Gesamtüberblick!P18</f>
        <v>0</v>
      </c>
      <c r="E213" s="23" t="s">
        <v>9</v>
      </c>
      <c r="H213" s="24"/>
      <c r="J213" s="24"/>
      <c r="K213" s="24"/>
      <c r="L213" s="24"/>
      <c r="M213" s="24"/>
    </row>
    <row r="214" spans="1:13" s="23" customFormat="1" x14ac:dyDescent="0.35">
      <c r="A214" s="23" t="s">
        <v>4</v>
      </c>
      <c r="B214" s="23" t="str">
        <f>IF(Gesamtüberblick!Q$3="","",Gesamtüberblick!Q$3)</f>
        <v>Deponierung</v>
      </c>
      <c r="C214" s="23" t="s">
        <v>103</v>
      </c>
      <c r="D214" s="24">
        <f>Gesamtüberblick!Q18</f>
        <v>0</v>
      </c>
      <c r="E214" s="23" t="s">
        <v>9</v>
      </c>
    </row>
    <row r="215" spans="1:13" s="23" customFormat="1" x14ac:dyDescent="0.35">
      <c r="A215" s="23" t="s">
        <v>5</v>
      </c>
      <c r="B215" s="23" t="str">
        <f>IF(Gesamtüberblick!R$3="","",Gesamtüberblick!R$3)</f>
        <v>Deponierung</v>
      </c>
      <c r="C215" s="23" t="s">
        <v>103</v>
      </c>
      <c r="D215" s="24">
        <f>Gesamtüberblick!R18</f>
        <v>0</v>
      </c>
      <c r="E215" s="23" t="s">
        <v>9</v>
      </c>
    </row>
    <row r="216" spans="1:13" s="23" customFormat="1" x14ac:dyDescent="0.35">
      <c r="A216" s="23" t="s">
        <v>6</v>
      </c>
      <c r="B216" s="23" t="str">
        <f>IF(Gesamtüberblick!S$3="","",Gesamtüberblick!S$3)</f>
        <v>Deponierung</v>
      </c>
      <c r="C216" s="23" t="s">
        <v>103</v>
      </c>
      <c r="D216" s="24">
        <f>Gesamtüberblick!S18</f>
        <v>0</v>
      </c>
      <c r="E216" s="23" t="s">
        <v>9</v>
      </c>
    </row>
    <row r="217" spans="1:13" s="23" customFormat="1" x14ac:dyDescent="0.35">
      <c r="A217" s="23" t="s">
        <v>88</v>
      </c>
      <c r="B217" s="23" t="str">
        <f>IF(Gesamtüberblick!U$3="","",Gesamtüberblick!U$3)</f>
        <v/>
      </c>
      <c r="C217" s="23" t="s">
        <v>103</v>
      </c>
      <c r="D217" s="24">
        <f>Gesamtüberblick!V18</f>
        <v>0</v>
      </c>
      <c r="E217" s="23" t="s">
        <v>9</v>
      </c>
    </row>
    <row r="218" spans="1:13" s="23" customFormat="1" x14ac:dyDescent="0.35">
      <c r="A218" s="23" t="s">
        <v>17</v>
      </c>
      <c r="C218" s="23" t="s">
        <v>104</v>
      </c>
      <c r="D218" s="24" t="str">
        <f>Gesamtüberblick!C19</f>
        <v>ND</v>
      </c>
      <c r="E218" s="23" t="s">
        <v>9</v>
      </c>
    </row>
    <row r="219" spans="1:13" s="23" customFormat="1" x14ac:dyDescent="0.35">
      <c r="A219" s="23" t="s">
        <v>18</v>
      </c>
      <c r="C219" s="23" t="s">
        <v>104</v>
      </c>
      <c r="D219" s="24" t="str">
        <f>Gesamtüberblick!D19</f>
        <v>ND</v>
      </c>
      <c r="E219" s="23" t="s">
        <v>9</v>
      </c>
    </row>
    <row r="220" spans="1:13" s="23" customFormat="1" x14ac:dyDescent="0.35">
      <c r="A220" s="23" t="s">
        <v>19</v>
      </c>
      <c r="B220" s="23" t="s">
        <v>137</v>
      </c>
      <c r="C220" s="23" t="s">
        <v>104</v>
      </c>
      <c r="D220" s="24" t="str">
        <f>Gesamtüberblick!E19</f>
        <v>ND</v>
      </c>
      <c r="E220" s="23" t="s">
        <v>9</v>
      </c>
    </row>
    <row r="221" spans="1:13" s="23" customFormat="1" x14ac:dyDescent="0.35">
      <c r="A221" s="23" t="s">
        <v>87</v>
      </c>
      <c r="B221" s="23" t="s">
        <v>137</v>
      </c>
      <c r="C221" s="23" t="s">
        <v>104</v>
      </c>
      <c r="D221" s="24">
        <f>Gesamtüberblick!F19</f>
        <v>46.032037236683394</v>
      </c>
      <c r="E221" s="23" t="s">
        <v>9</v>
      </c>
    </row>
    <row r="222" spans="1:13" s="23" customFormat="1" x14ac:dyDescent="0.35">
      <c r="A222" s="23" t="s">
        <v>1</v>
      </c>
      <c r="B222" s="23" t="s">
        <v>137</v>
      </c>
      <c r="C222" s="23" t="s">
        <v>104</v>
      </c>
      <c r="D222" s="24">
        <f>Gesamtüberblick!G19</f>
        <v>2.8639343138571132</v>
      </c>
      <c r="E222" s="23" t="s">
        <v>9</v>
      </c>
    </row>
    <row r="223" spans="1:13" s="23" customFormat="1" x14ac:dyDescent="0.35">
      <c r="A223" s="23" t="s">
        <v>2</v>
      </c>
      <c r="B223" s="23" t="s">
        <v>137</v>
      </c>
      <c r="C223" s="23" t="s">
        <v>104</v>
      </c>
      <c r="D223" s="24">
        <f>Gesamtüberblick!H19</f>
        <v>5.9279137209650141</v>
      </c>
      <c r="E223" s="23" t="s">
        <v>9</v>
      </c>
    </row>
    <row r="224" spans="1:13" s="23" customFormat="1" x14ac:dyDescent="0.35">
      <c r="A224" s="23" t="s">
        <v>10</v>
      </c>
      <c r="B224" s="23" t="s">
        <v>137</v>
      </c>
      <c r="C224" s="23" t="s">
        <v>104</v>
      </c>
      <c r="D224" s="24">
        <f>Gesamtüberblick!I19</f>
        <v>0</v>
      </c>
      <c r="E224" s="23" t="s">
        <v>9</v>
      </c>
    </row>
    <row r="225" spans="1:10" s="23" customFormat="1" x14ac:dyDescent="0.35">
      <c r="A225" s="23" t="s">
        <v>11</v>
      </c>
      <c r="B225" s="23" t="s">
        <v>137</v>
      </c>
      <c r="C225" s="23" t="s">
        <v>104</v>
      </c>
      <c r="D225" s="24">
        <f>Gesamtüberblick!J19</f>
        <v>0</v>
      </c>
      <c r="E225" s="23" t="s">
        <v>9</v>
      </c>
    </row>
    <row r="226" spans="1:10" s="23" customFormat="1" x14ac:dyDescent="0.35">
      <c r="A226" s="23" t="s">
        <v>12</v>
      </c>
      <c r="B226" s="23" t="s">
        <v>137</v>
      </c>
      <c r="C226" s="23" t="s">
        <v>104</v>
      </c>
      <c r="D226" s="24">
        <f>Gesamtüberblick!K19</f>
        <v>0</v>
      </c>
      <c r="E226" s="23" t="s">
        <v>9</v>
      </c>
    </row>
    <row r="227" spans="1:10" s="23" customFormat="1" x14ac:dyDescent="0.35">
      <c r="A227" s="23" t="s">
        <v>13</v>
      </c>
      <c r="B227" s="23" t="s">
        <v>137</v>
      </c>
      <c r="C227" s="23" t="s">
        <v>104</v>
      </c>
      <c r="D227" s="24">
        <f>Gesamtüberblick!L19</f>
        <v>0</v>
      </c>
      <c r="E227" s="23" t="s">
        <v>9</v>
      </c>
    </row>
    <row r="228" spans="1:10" s="23" customFormat="1" x14ac:dyDescent="0.35">
      <c r="A228" s="23" t="s">
        <v>14</v>
      </c>
      <c r="B228" s="23" t="s">
        <v>137</v>
      </c>
      <c r="C228" s="23" t="s">
        <v>104</v>
      </c>
      <c r="D228" s="24">
        <f>Gesamtüberblick!M19</f>
        <v>0</v>
      </c>
      <c r="E228" s="23" t="s">
        <v>9</v>
      </c>
    </row>
    <row r="229" spans="1:10" s="23" customFormat="1" x14ac:dyDescent="0.35">
      <c r="A229" s="23" t="s">
        <v>15</v>
      </c>
      <c r="B229" s="23" t="s">
        <v>137</v>
      </c>
      <c r="C229" s="23" t="s">
        <v>104</v>
      </c>
      <c r="D229" s="24">
        <f>Gesamtüberblick!N19</f>
        <v>0</v>
      </c>
      <c r="E229" s="23" t="s">
        <v>9</v>
      </c>
    </row>
    <row r="230" spans="1:10" s="23" customFormat="1" x14ac:dyDescent="0.35">
      <c r="A230" s="23" t="s">
        <v>16</v>
      </c>
      <c r="B230" s="23" t="s">
        <v>137</v>
      </c>
      <c r="C230" s="23" t="s">
        <v>104</v>
      </c>
      <c r="D230" s="24">
        <f>Gesamtüberblick!O19</f>
        <v>0</v>
      </c>
      <c r="E230" s="23" t="s">
        <v>9</v>
      </c>
    </row>
    <row r="231" spans="1:10" s="23" customFormat="1" x14ac:dyDescent="0.35">
      <c r="A231" s="23" t="s">
        <v>3</v>
      </c>
      <c r="B231" s="23" t="str">
        <f>IF(Gesamtüberblick!P$3="","",Gesamtüberblick!P$3)</f>
        <v>Deponierung</v>
      </c>
      <c r="C231" s="23" t="s">
        <v>104</v>
      </c>
      <c r="D231" s="24">
        <f>Gesamtüberblick!P19</f>
        <v>0.66730721181725994</v>
      </c>
      <c r="E231" s="23" t="s">
        <v>9</v>
      </c>
      <c r="H231" s="24"/>
      <c r="J231" s="24"/>
    </row>
    <row r="232" spans="1:10" s="23" customFormat="1" x14ac:dyDescent="0.35">
      <c r="A232" s="23" t="s">
        <v>4</v>
      </c>
      <c r="B232" s="23" t="str">
        <f>IF(Gesamtüberblick!Q$3="","",Gesamtüberblick!Q$3)</f>
        <v>Deponierung</v>
      </c>
      <c r="C232" s="23" t="s">
        <v>104</v>
      </c>
      <c r="D232" s="24">
        <f>Gesamtüberblick!Q19</f>
        <v>0.63300222119745175</v>
      </c>
      <c r="E232" s="23" t="s">
        <v>9</v>
      </c>
    </row>
    <row r="233" spans="1:10" s="23" customFormat="1" x14ac:dyDescent="0.35">
      <c r="A233" s="23" t="s">
        <v>5</v>
      </c>
      <c r="B233" s="23" t="str">
        <f>IF(Gesamtüberblick!R$3="","",Gesamtüberblick!R$3)</f>
        <v>Deponierung</v>
      </c>
      <c r="C233" s="23" t="s">
        <v>104</v>
      </c>
      <c r="D233" s="24">
        <f>Gesamtüberblick!R19</f>
        <v>0</v>
      </c>
      <c r="E233" s="23" t="s">
        <v>9</v>
      </c>
    </row>
    <row r="234" spans="1:10" s="23" customFormat="1" x14ac:dyDescent="0.35">
      <c r="A234" s="23" t="s">
        <v>6</v>
      </c>
      <c r="B234" s="23" t="str">
        <f>IF(Gesamtüberblick!S$3="","",Gesamtüberblick!S$3)</f>
        <v>Deponierung</v>
      </c>
      <c r="C234" s="23" t="s">
        <v>104</v>
      </c>
      <c r="D234" s="24">
        <f>Gesamtüberblick!S19</f>
        <v>3.3403091348045759</v>
      </c>
      <c r="E234" s="23" t="s">
        <v>9</v>
      </c>
    </row>
    <row r="235" spans="1:10" s="23" customFormat="1" x14ac:dyDescent="0.35">
      <c r="A235" s="23" t="s">
        <v>88</v>
      </c>
      <c r="B235" s="23" t="str">
        <f>IF(Gesamtüberblick!U$3="","",Gesamtüberblick!U$3)</f>
        <v/>
      </c>
      <c r="C235" s="23" t="s">
        <v>104</v>
      </c>
      <c r="D235" s="24">
        <f>Gesamtüberblick!V19</f>
        <v>-0.32262221775102629</v>
      </c>
      <c r="E235" s="23" t="s">
        <v>9</v>
      </c>
    </row>
    <row r="236" spans="1:10" s="23" customFormat="1" x14ac:dyDescent="0.35">
      <c r="A236" s="23" t="s">
        <v>17</v>
      </c>
      <c r="C236" s="23" t="s">
        <v>105</v>
      </c>
      <c r="D236" s="24" t="str">
        <f>Gesamtüberblick!C20</f>
        <v>ND</v>
      </c>
      <c r="E236" s="23" t="s">
        <v>8</v>
      </c>
    </row>
    <row r="237" spans="1:10" s="23" customFormat="1" x14ac:dyDescent="0.35">
      <c r="A237" s="23" t="s">
        <v>18</v>
      </c>
      <c r="C237" s="23" t="s">
        <v>105</v>
      </c>
      <c r="D237" s="24" t="str">
        <f>Gesamtüberblick!D20</f>
        <v>ND</v>
      </c>
      <c r="E237" s="23" t="s">
        <v>8</v>
      </c>
    </row>
    <row r="238" spans="1:10" s="23" customFormat="1" x14ac:dyDescent="0.35">
      <c r="A238" s="23" t="s">
        <v>19</v>
      </c>
      <c r="B238" s="23" t="s">
        <v>137</v>
      </c>
      <c r="C238" s="23" t="s">
        <v>105</v>
      </c>
      <c r="D238" s="24" t="str">
        <f>Gesamtüberblick!E20</f>
        <v>ND</v>
      </c>
      <c r="E238" s="23" t="s">
        <v>8</v>
      </c>
    </row>
    <row r="239" spans="1:10" s="23" customFormat="1" x14ac:dyDescent="0.35">
      <c r="A239" s="23" t="s">
        <v>87</v>
      </c>
      <c r="B239" s="23" t="s">
        <v>137</v>
      </c>
      <c r="C239" s="23" t="s">
        <v>105</v>
      </c>
      <c r="D239" s="24">
        <f>Gesamtüberblick!F20</f>
        <v>0.48510705564237327</v>
      </c>
      <c r="E239" s="23" t="s">
        <v>8</v>
      </c>
    </row>
    <row r="240" spans="1:10" s="23" customFormat="1" x14ac:dyDescent="0.35">
      <c r="A240" s="23" t="s">
        <v>1</v>
      </c>
      <c r="B240" s="23" t="s">
        <v>137</v>
      </c>
      <c r="C240" s="23" t="s">
        <v>105</v>
      </c>
      <c r="D240" s="24">
        <f>Gesamtüberblick!G20</f>
        <v>0</v>
      </c>
      <c r="E240" s="23" t="s">
        <v>8</v>
      </c>
    </row>
    <row r="241" spans="1:14" s="23" customFormat="1" x14ac:dyDescent="0.35">
      <c r="A241" s="23" t="s">
        <v>2</v>
      </c>
      <c r="B241" s="23" t="s">
        <v>137</v>
      </c>
      <c r="C241" s="23" t="s">
        <v>105</v>
      </c>
      <c r="D241" s="24">
        <f>Gesamtüberblick!H20</f>
        <v>0</v>
      </c>
      <c r="E241" s="23" t="s">
        <v>8</v>
      </c>
    </row>
    <row r="242" spans="1:14" s="23" customFormat="1" x14ac:dyDescent="0.35">
      <c r="A242" s="23" t="s">
        <v>10</v>
      </c>
      <c r="B242" s="23" t="s">
        <v>137</v>
      </c>
      <c r="C242" s="23" t="s">
        <v>105</v>
      </c>
      <c r="D242" s="24">
        <f>Gesamtüberblick!I20</f>
        <v>0</v>
      </c>
      <c r="E242" s="23" t="s">
        <v>8</v>
      </c>
    </row>
    <row r="243" spans="1:14" s="23" customFormat="1" x14ac:dyDescent="0.35">
      <c r="A243" s="23" t="s">
        <v>11</v>
      </c>
      <c r="B243" s="23" t="s">
        <v>137</v>
      </c>
      <c r="C243" s="23" t="s">
        <v>105</v>
      </c>
      <c r="D243" s="24">
        <f>Gesamtüberblick!J20</f>
        <v>0</v>
      </c>
      <c r="E243" s="23" t="s">
        <v>8</v>
      </c>
    </row>
    <row r="244" spans="1:14" s="23" customFormat="1" x14ac:dyDescent="0.35">
      <c r="A244" s="23" t="s">
        <v>12</v>
      </c>
      <c r="B244" s="23" t="s">
        <v>137</v>
      </c>
      <c r="C244" s="23" t="s">
        <v>105</v>
      </c>
      <c r="D244" s="24">
        <f>Gesamtüberblick!K20</f>
        <v>0</v>
      </c>
      <c r="E244" s="23" t="s">
        <v>8</v>
      </c>
    </row>
    <row r="245" spans="1:14" s="23" customFormat="1" x14ac:dyDescent="0.35">
      <c r="A245" s="23" t="s">
        <v>13</v>
      </c>
      <c r="B245" s="23" t="s">
        <v>137</v>
      </c>
      <c r="C245" s="23" t="s">
        <v>105</v>
      </c>
      <c r="D245" s="24">
        <f>Gesamtüberblick!L20</f>
        <v>0</v>
      </c>
      <c r="E245" s="23" t="s">
        <v>8</v>
      </c>
    </row>
    <row r="246" spans="1:14" s="23" customFormat="1" x14ac:dyDescent="0.35">
      <c r="A246" s="23" t="s">
        <v>14</v>
      </c>
      <c r="B246" s="23" t="s">
        <v>137</v>
      </c>
      <c r="C246" s="23" t="s">
        <v>105</v>
      </c>
      <c r="D246" s="24">
        <f>Gesamtüberblick!M20</f>
        <v>0</v>
      </c>
      <c r="E246" s="23" t="s">
        <v>8</v>
      </c>
    </row>
    <row r="247" spans="1:14" s="23" customFormat="1" x14ac:dyDescent="0.35">
      <c r="A247" s="23" t="s">
        <v>15</v>
      </c>
      <c r="B247" s="23" t="s">
        <v>137</v>
      </c>
      <c r="C247" s="23" t="s">
        <v>105</v>
      </c>
      <c r="D247" s="24">
        <f>Gesamtüberblick!N20</f>
        <v>0</v>
      </c>
      <c r="E247" s="23" t="s">
        <v>8</v>
      </c>
    </row>
    <row r="248" spans="1:14" s="23" customFormat="1" x14ac:dyDescent="0.35">
      <c r="A248" s="23" t="s">
        <v>16</v>
      </c>
      <c r="B248" s="23" t="s">
        <v>137</v>
      </c>
      <c r="C248" s="23" t="s">
        <v>105</v>
      </c>
      <c r="D248" s="24">
        <f>Gesamtüberblick!O20</f>
        <v>0</v>
      </c>
      <c r="E248" s="23" t="s">
        <v>8</v>
      </c>
    </row>
    <row r="249" spans="1:14" s="23" customFormat="1" x14ac:dyDescent="0.35">
      <c r="A249" s="23" t="s">
        <v>3</v>
      </c>
      <c r="B249" s="23" t="str">
        <f>IF(Gesamtüberblick!P$3="","",Gesamtüberblick!P$3)</f>
        <v>Deponierung</v>
      </c>
      <c r="C249" s="23" t="s">
        <v>105</v>
      </c>
      <c r="D249" s="24">
        <f>Gesamtüberblick!P20</f>
        <v>0</v>
      </c>
      <c r="E249" s="23" t="s">
        <v>8</v>
      </c>
      <c r="F249" s="24"/>
      <c r="J249" s="24"/>
      <c r="K249" s="24"/>
      <c r="L249" s="24"/>
      <c r="M249" s="24"/>
      <c r="N249" s="24"/>
    </row>
    <row r="250" spans="1:14" s="23" customFormat="1" x14ac:dyDescent="0.35">
      <c r="A250" s="23" t="s">
        <v>4</v>
      </c>
      <c r="B250" s="23" t="str">
        <f>IF(Gesamtüberblick!Q$3="","",Gesamtüberblick!Q$3)</f>
        <v>Deponierung</v>
      </c>
      <c r="C250" s="23" t="s">
        <v>105</v>
      </c>
      <c r="D250" s="24">
        <f>Gesamtüberblick!Q20</f>
        <v>0</v>
      </c>
      <c r="E250" s="23" t="s">
        <v>8</v>
      </c>
    </row>
    <row r="251" spans="1:14" s="23" customFormat="1" x14ac:dyDescent="0.35">
      <c r="A251" s="23" t="s">
        <v>5</v>
      </c>
      <c r="B251" s="23" t="str">
        <f>IF(Gesamtüberblick!R$3="","",Gesamtüberblick!R$3)</f>
        <v>Deponierung</v>
      </c>
      <c r="C251" s="23" t="s">
        <v>105</v>
      </c>
      <c r="D251" s="24">
        <f>Gesamtüberblick!R20</f>
        <v>0</v>
      </c>
      <c r="E251" s="23" t="s">
        <v>8</v>
      </c>
    </row>
    <row r="252" spans="1:14" s="23" customFormat="1" x14ac:dyDescent="0.35">
      <c r="A252" s="23" t="s">
        <v>6</v>
      </c>
      <c r="B252" s="23" t="str">
        <f>IF(Gesamtüberblick!S$3="","",Gesamtüberblick!S$3)</f>
        <v>Deponierung</v>
      </c>
      <c r="C252" s="23" t="s">
        <v>105</v>
      </c>
      <c r="D252" s="24">
        <f>Gesamtüberblick!S20</f>
        <v>0</v>
      </c>
      <c r="E252" s="23" t="s">
        <v>8</v>
      </c>
    </row>
    <row r="253" spans="1:14" s="23" customFormat="1" x14ac:dyDescent="0.35">
      <c r="A253" s="23" t="s">
        <v>88</v>
      </c>
      <c r="B253" s="23" t="str">
        <f>IF(Gesamtüberblick!U$3="","",Gesamtüberblick!U$3)</f>
        <v/>
      </c>
      <c r="C253" s="23" t="s">
        <v>105</v>
      </c>
      <c r="D253" s="24">
        <f>Gesamtüberblick!V20</f>
        <v>0</v>
      </c>
      <c r="E253" s="23" t="s">
        <v>8</v>
      </c>
    </row>
    <row r="254" spans="1:14" s="23" customFormat="1" x14ac:dyDescent="0.35">
      <c r="A254" s="23" t="s">
        <v>17</v>
      </c>
      <c r="C254" s="23" t="s">
        <v>106</v>
      </c>
      <c r="D254" s="24" t="str">
        <f>Gesamtüberblick!C21</f>
        <v>ND</v>
      </c>
      <c r="E254" s="23" t="s">
        <v>9</v>
      </c>
    </row>
    <row r="255" spans="1:14" s="23" customFormat="1" x14ac:dyDescent="0.35">
      <c r="A255" s="23" t="s">
        <v>18</v>
      </c>
      <c r="C255" s="23" t="s">
        <v>106</v>
      </c>
      <c r="D255" s="24" t="str">
        <f>Gesamtüberblick!D21</f>
        <v>ND</v>
      </c>
      <c r="E255" s="23" t="s">
        <v>9</v>
      </c>
    </row>
    <row r="256" spans="1:14" s="23" customFormat="1" x14ac:dyDescent="0.35">
      <c r="A256" s="23" t="s">
        <v>19</v>
      </c>
      <c r="B256" s="23" t="s">
        <v>137</v>
      </c>
      <c r="C256" s="23" t="s">
        <v>106</v>
      </c>
      <c r="D256" s="24" t="str">
        <f>Gesamtüberblick!E21</f>
        <v>ND</v>
      </c>
      <c r="E256" s="23" t="s">
        <v>9</v>
      </c>
    </row>
    <row r="257" spans="1:15" s="23" customFormat="1" x14ac:dyDescent="0.35">
      <c r="A257" s="23" t="s">
        <v>87</v>
      </c>
      <c r="B257" s="23" t="s">
        <v>137</v>
      </c>
      <c r="C257" s="23" t="s">
        <v>106</v>
      </c>
      <c r="D257" s="24">
        <f>Gesamtüberblick!F21</f>
        <v>0</v>
      </c>
      <c r="E257" s="23" t="s">
        <v>9</v>
      </c>
    </row>
    <row r="258" spans="1:15" s="23" customFormat="1" x14ac:dyDescent="0.35">
      <c r="A258" s="23" t="s">
        <v>1</v>
      </c>
      <c r="B258" s="23" t="s">
        <v>137</v>
      </c>
      <c r="C258" s="23" t="s">
        <v>106</v>
      </c>
      <c r="D258" s="24">
        <f>Gesamtüberblick!G21</f>
        <v>0</v>
      </c>
      <c r="E258" s="23" t="s">
        <v>9</v>
      </c>
    </row>
    <row r="259" spans="1:15" s="23" customFormat="1" x14ac:dyDescent="0.35">
      <c r="A259" s="23" t="s">
        <v>2</v>
      </c>
      <c r="B259" s="23" t="s">
        <v>137</v>
      </c>
      <c r="C259" s="23" t="s">
        <v>106</v>
      </c>
      <c r="D259" s="24">
        <f>Gesamtüberblick!H21</f>
        <v>0</v>
      </c>
      <c r="E259" s="23" t="s">
        <v>9</v>
      </c>
    </row>
    <row r="260" spans="1:15" s="23" customFormat="1" x14ac:dyDescent="0.35">
      <c r="A260" s="23" t="s">
        <v>10</v>
      </c>
      <c r="B260" s="23" t="s">
        <v>137</v>
      </c>
      <c r="C260" s="23" t="s">
        <v>106</v>
      </c>
      <c r="D260" s="24">
        <f>Gesamtüberblick!I21</f>
        <v>0</v>
      </c>
      <c r="E260" s="23" t="s">
        <v>9</v>
      </c>
    </row>
    <row r="261" spans="1:15" s="23" customFormat="1" x14ac:dyDescent="0.35">
      <c r="A261" s="23" t="s">
        <v>11</v>
      </c>
      <c r="B261" s="23" t="s">
        <v>137</v>
      </c>
      <c r="C261" s="23" t="s">
        <v>106</v>
      </c>
      <c r="D261" s="24">
        <f>Gesamtüberblick!J21</f>
        <v>0</v>
      </c>
      <c r="E261" s="23" t="s">
        <v>9</v>
      </c>
    </row>
    <row r="262" spans="1:15" s="23" customFormat="1" x14ac:dyDescent="0.35">
      <c r="A262" s="23" t="s">
        <v>12</v>
      </c>
      <c r="B262" s="23" t="s">
        <v>137</v>
      </c>
      <c r="C262" s="23" t="s">
        <v>106</v>
      </c>
      <c r="D262" s="24">
        <f>Gesamtüberblick!K21</f>
        <v>0</v>
      </c>
      <c r="E262" s="23" t="s">
        <v>9</v>
      </c>
    </row>
    <row r="263" spans="1:15" s="23" customFormat="1" x14ac:dyDescent="0.35">
      <c r="A263" s="23" t="s">
        <v>13</v>
      </c>
      <c r="B263" s="23" t="s">
        <v>137</v>
      </c>
      <c r="C263" s="23" t="s">
        <v>106</v>
      </c>
      <c r="D263" s="24">
        <f>Gesamtüberblick!L21</f>
        <v>0</v>
      </c>
      <c r="E263" s="23" t="s">
        <v>9</v>
      </c>
    </row>
    <row r="264" spans="1:15" s="23" customFormat="1" x14ac:dyDescent="0.35">
      <c r="A264" s="23" t="s">
        <v>14</v>
      </c>
      <c r="B264" s="23" t="s">
        <v>137</v>
      </c>
      <c r="C264" s="23" t="s">
        <v>106</v>
      </c>
      <c r="D264" s="24">
        <f>Gesamtüberblick!M21</f>
        <v>0</v>
      </c>
      <c r="E264" s="23" t="s">
        <v>9</v>
      </c>
    </row>
    <row r="265" spans="1:15" s="23" customFormat="1" x14ac:dyDescent="0.35">
      <c r="A265" s="23" t="s">
        <v>15</v>
      </c>
      <c r="B265" s="23" t="s">
        <v>137</v>
      </c>
      <c r="C265" s="23" t="s">
        <v>106</v>
      </c>
      <c r="D265" s="24">
        <f>Gesamtüberblick!N21</f>
        <v>0</v>
      </c>
      <c r="E265" s="23" t="s">
        <v>9</v>
      </c>
      <c r="J265" s="24"/>
      <c r="L265" s="24"/>
      <c r="M265" s="24"/>
      <c r="N265" s="24"/>
      <c r="O265" s="24"/>
    </row>
    <row r="266" spans="1:15" s="23" customFormat="1" x14ac:dyDescent="0.35">
      <c r="A266" s="23" t="s">
        <v>16</v>
      </c>
      <c r="B266" s="23" t="s">
        <v>137</v>
      </c>
      <c r="C266" s="23" t="s">
        <v>106</v>
      </c>
      <c r="D266" s="24">
        <f>Gesamtüberblick!O21</f>
        <v>0</v>
      </c>
      <c r="E266" s="23" t="s">
        <v>9</v>
      </c>
    </row>
    <row r="267" spans="1:15" s="23" customFormat="1" x14ac:dyDescent="0.35">
      <c r="A267" s="23" t="s">
        <v>3</v>
      </c>
      <c r="B267" s="23" t="str">
        <f>IF(Gesamtüberblick!P$3="","",Gesamtüberblick!P$3)</f>
        <v>Deponierung</v>
      </c>
      <c r="C267" s="23" t="s">
        <v>106</v>
      </c>
      <c r="D267" s="24">
        <f>Gesamtüberblick!P21</f>
        <v>0</v>
      </c>
      <c r="E267" s="23" t="s">
        <v>9</v>
      </c>
    </row>
    <row r="268" spans="1:15" s="23" customFormat="1" x14ac:dyDescent="0.35">
      <c r="A268" s="23" t="s">
        <v>4</v>
      </c>
      <c r="B268" s="23" t="str">
        <f>IF(Gesamtüberblick!Q$3="","",Gesamtüberblick!Q$3)</f>
        <v>Deponierung</v>
      </c>
      <c r="C268" s="23" t="s">
        <v>106</v>
      </c>
      <c r="D268" s="24">
        <f>Gesamtüberblick!Q21</f>
        <v>0</v>
      </c>
      <c r="E268" s="23" t="s">
        <v>9</v>
      </c>
    </row>
    <row r="269" spans="1:15" s="23" customFormat="1" x14ac:dyDescent="0.35">
      <c r="A269" s="23" t="s">
        <v>5</v>
      </c>
      <c r="B269" s="23" t="str">
        <f>IF(Gesamtüberblick!R$3="","",Gesamtüberblick!R$3)</f>
        <v>Deponierung</v>
      </c>
      <c r="C269" s="23" t="s">
        <v>106</v>
      </c>
      <c r="D269" s="24">
        <f>Gesamtüberblick!R21</f>
        <v>0</v>
      </c>
      <c r="E269" s="23" t="s">
        <v>9</v>
      </c>
    </row>
    <row r="270" spans="1:15" s="23" customFormat="1" x14ac:dyDescent="0.35">
      <c r="A270" s="23" t="s">
        <v>6</v>
      </c>
      <c r="B270" s="23" t="str">
        <f>IF(Gesamtüberblick!S$3="","",Gesamtüberblick!S$3)</f>
        <v>Deponierung</v>
      </c>
      <c r="C270" s="23" t="s">
        <v>106</v>
      </c>
      <c r="D270" s="24">
        <f>Gesamtüberblick!S21</f>
        <v>0</v>
      </c>
      <c r="E270" s="23" t="s">
        <v>9</v>
      </c>
    </row>
    <row r="271" spans="1:15" s="23" customFormat="1" x14ac:dyDescent="0.35">
      <c r="A271" s="23" t="s">
        <v>88</v>
      </c>
      <c r="B271" s="23" t="str">
        <f>IF(Gesamtüberblick!U$3="","",Gesamtüberblick!U$3)</f>
        <v/>
      </c>
      <c r="C271" s="23" t="s">
        <v>106</v>
      </c>
      <c r="D271" s="24">
        <f>Gesamtüberblick!V21</f>
        <v>0</v>
      </c>
      <c r="E271" s="23" t="s">
        <v>9</v>
      </c>
    </row>
    <row r="272" spans="1:15" s="23" customFormat="1" x14ac:dyDescent="0.35">
      <c r="A272" s="23" t="s">
        <v>17</v>
      </c>
      <c r="C272" s="23" t="s">
        <v>107</v>
      </c>
      <c r="D272" s="24" t="str">
        <f>Gesamtüberblick!C22</f>
        <v>ND</v>
      </c>
      <c r="E272" s="23" t="s">
        <v>9</v>
      </c>
    </row>
    <row r="273" spans="1:10" s="23" customFormat="1" x14ac:dyDescent="0.35">
      <c r="A273" s="23" t="s">
        <v>18</v>
      </c>
      <c r="C273" s="23" t="s">
        <v>107</v>
      </c>
      <c r="D273" s="24" t="str">
        <f>Gesamtüberblick!D22</f>
        <v>ND</v>
      </c>
      <c r="E273" s="23" t="s">
        <v>9</v>
      </c>
    </row>
    <row r="274" spans="1:10" s="23" customFormat="1" x14ac:dyDescent="0.35">
      <c r="A274" s="23" t="s">
        <v>19</v>
      </c>
      <c r="B274" s="23" t="s">
        <v>137</v>
      </c>
      <c r="C274" s="23" t="s">
        <v>107</v>
      </c>
      <c r="D274" s="24" t="str">
        <f>Gesamtüberblick!E22</f>
        <v>ND</v>
      </c>
      <c r="E274" s="23" t="s">
        <v>9</v>
      </c>
    </row>
    <row r="275" spans="1:10" s="23" customFormat="1" x14ac:dyDescent="0.35">
      <c r="A275" s="23" t="s">
        <v>87</v>
      </c>
      <c r="B275" s="23" t="s">
        <v>137</v>
      </c>
      <c r="C275" s="23" t="s">
        <v>107</v>
      </c>
      <c r="D275" s="24">
        <f>Gesamtüberblick!F22</f>
        <v>0</v>
      </c>
      <c r="E275" s="23" t="s">
        <v>9</v>
      </c>
    </row>
    <row r="276" spans="1:10" s="23" customFormat="1" x14ac:dyDescent="0.35">
      <c r="A276" s="23" t="s">
        <v>1</v>
      </c>
      <c r="B276" s="23" t="s">
        <v>137</v>
      </c>
      <c r="C276" s="23" t="s">
        <v>107</v>
      </c>
      <c r="D276" s="24">
        <f>Gesamtüberblick!G22</f>
        <v>0</v>
      </c>
      <c r="E276" s="23" t="s">
        <v>9</v>
      </c>
    </row>
    <row r="277" spans="1:10" s="23" customFormat="1" x14ac:dyDescent="0.35">
      <c r="A277" s="23" t="s">
        <v>2</v>
      </c>
      <c r="B277" s="23" t="s">
        <v>137</v>
      </c>
      <c r="C277" s="23" t="s">
        <v>107</v>
      </c>
      <c r="D277" s="24">
        <f>Gesamtüberblick!H22</f>
        <v>0</v>
      </c>
      <c r="E277" s="23" t="s">
        <v>9</v>
      </c>
    </row>
    <row r="278" spans="1:10" s="23" customFormat="1" x14ac:dyDescent="0.35">
      <c r="A278" s="23" t="s">
        <v>10</v>
      </c>
      <c r="B278" s="23" t="s">
        <v>137</v>
      </c>
      <c r="C278" s="23" t="s">
        <v>107</v>
      </c>
      <c r="D278" s="24">
        <f>Gesamtüberblick!I22</f>
        <v>0</v>
      </c>
      <c r="E278" s="23" t="s">
        <v>9</v>
      </c>
    </row>
    <row r="279" spans="1:10" s="23" customFormat="1" x14ac:dyDescent="0.35">
      <c r="A279" s="23" t="s">
        <v>11</v>
      </c>
      <c r="B279" s="23" t="s">
        <v>137</v>
      </c>
      <c r="C279" s="23" t="s">
        <v>107</v>
      </c>
      <c r="D279" s="24">
        <f>Gesamtüberblick!J22</f>
        <v>0</v>
      </c>
      <c r="E279" s="23" t="s">
        <v>9</v>
      </c>
    </row>
    <row r="280" spans="1:10" s="23" customFormat="1" x14ac:dyDescent="0.35">
      <c r="A280" s="23" t="s">
        <v>12</v>
      </c>
      <c r="B280" s="23" t="s">
        <v>137</v>
      </c>
      <c r="C280" s="23" t="s">
        <v>107</v>
      </c>
      <c r="D280" s="24">
        <f>Gesamtüberblick!K22</f>
        <v>0</v>
      </c>
      <c r="E280" s="23" t="s">
        <v>9</v>
      </c>
    </row>
    <row r="281" spans="1:10" s="23" customFormat="1" x14ac:dyDescent="0.35">
      <c r="A281" s="23" t="s">
        <v>13</v>
      </c>
      <c r="B281" s="23" t="s">
        <v>137</v>
      </c>
      <c r="C281" s="23" t="s">
        <v>107</v>
      </c>
      <c r="D281" s="24">
        <f>Gesamtüberblick!L22</f>
        <v>0</v>
      </c>
      <c r="E281" s="23" t="s">
        <v>9</v>
      </c>
    </row>
    <row r="282" spans="1:10" s="23" customFormat="1" x14ac:dyDescent="0.35">
      <c r="A282" s="23" t="s">
        <v>14</v>
      </c>
      <c r="B282" s="23" t="s">
        <v>137</v>
      </c>
      <c r="C282" s="23" t="s">
        <v>107</v>
      </c>
      <c r="D282" s="24">
        <f>Gesamtüberblick!M22</f>
        <v>0</v>
      </c>
      <c r="E282" s="23" t="s">
        <v>9</v>
      </c>
    </row>
    <row r="283" spans="1:10" s="23" customFormat="1" x14ac:dyDescent="0.35">
      <c r="A283" s="23" t="s">
        <v>15</v>
      </c>
      <c r="B283" s="23" t="s">
        <v>137</v>
      </c>
      <c r="C283" s="23" t="s">
        <v>107</v>
      </c>
      <c r="D283" s="24">
        <f>Gesamtüberblick!N22</f>
        <v>0</v>
      </c>
      <c r="E283" s="23" t="s">
        <v>9</v>
      </c>
    </row>
    <row r="284" spans="1:10" s="23" customFormat="1" x14ac:dyDescent="0.35">
      <c r="A284" s="23" t="s">
        <v>16</v>
      </c>
      <c r="B284" s="23" t="s">
        <v>137</v>
      </c>
      <c r="C284" s="23" t="s">
        <v>107</v>
      </c>
      <c r="D284" s="24">
        <f>Gesamtüberblick!O22</f>
        <v>0</v>
      </c>
      <c r="E284" s="23" t="s">
        <v>9</v>
      </c>
    </row>
    <row r="285" spans="1:10" s="23" customFormat="1" x14ac:dyDescent="0.35">
      <c r="A285" s="23" t="s">
        <v>3</v>
      </c>
      <c r="B285" s="23" t="str">
        <f>IF(Gesamtüberblick!P$3="","",Gesamtüberblick!P$3)</f>
        <v>Deponierung</v>
      </c>
      <c r="C285" s="23" t="s">
        <v>107</v>
      </c>
      <c r="D285" s="24">
        <f>Gesamtüberblick!P22</f>
        <v>0</v>
      </c>
      <c r="E285" s="23" t="s">
        <v>9</v>
      </c>
    </row>
    <row r="286" spans="1:10" s="23" customFormat="1" x14ac:dyDescent="0.35">
      <c r="A286" s="23" t="s">
        <v>4</v>
      </c>
      <c r="B286" s="23" t="str">
        <f>IF(Gesamtüberblick!Q$3="","",Gesamtüberblick!Q$3)</f>
        <v>Deponierung</v>
      </c>
      <c r="C286" s="23" t="s">
        <v>107</v>
      </c>
      <c r="D286" s="24">
        <f>Gesamtüberblick!Q22</f>
        <v>0</v>
      </c>
      <c r="E286" s="23" t="s">
        <v>9</v>
      </c>
      <c r="G286" s="24"/>
      <c r="I286" s="24"/>
      <c r="J286" s="24"/>
    </row>
    <row r="287" spans="1:10" s="23" customFormat="1" x14ac:dyDescent="0.35">
      <c r="A287" s="23" t="s">
        <v>5</v>
      </c>
      <c r="B287" s="23" t="str">
        <f>IF(Gesamtüberblick!R$3="","",Gesamtüberblick!R$3)</f>
        <v>Deponierung</v>
      </c>
      <c r="C287" s="23" t="s">
        <v>107</v>
      </c>
      <c r="D287" s="24">
        <f>Gesamtüberblick!R22</f>
        <v>0</v>
      </c>
      <c r="E287" s="23" t="s">
        <v>9</v>
      </c>
    </row>
    <row r="288" spans="1:10" s="23" customFormat="1" x14ac:dyDescent="0.35">
      <c r="A288" s="23" t="s">
        <v>6</v>
      </c>
      <c r="B288" s="23" t="str">
        <f>IF(Gesamtüberblick!S$3="","",Gesamtüberblick!S$3)</f>
        <v>Deponierung</v>
      </c>
      <c r="C288" s="23" t="s">
        <v>107</v>
      </c>
      <c r="D288" s="24">
        <f>Gesamtüberblick!S22</f>
        <v>0</v>
      </c>
      <c r="E288" s="23" t="s">
        <v>9</v>
      </c>
    </row>
    <row r="289" spans="1:12" s="23" customFormat="1" x14ac:dyDescent="0.35">
      <c r="A289" s="23" t="s">
        <v>88</v>
      </c>
      <c r="B289" s="23" t="str">
        <f>IF(Gesamtüberblick!U$3="","",Gesamtüberblick!U$3)</f>
        <v/>
      </c>
      <c r="C289" s="23" t="s">
        <v>107</v>
      </c>
      <c r="D289" s="24">
        <f>Gesamtüberblick!V22</f>
        <v>0</v>
      </c>
      <c r="E289" s="23" t="s">
        <v>9</v>
      </c>
    </row>
    <row r="290" spans="1:12" s="23" customFormat="1" x14ac:dyDescent="0.35">
      <c r="A290" s="23" t="s">
        <v>17</v>
      </c>
      <c r="C290" s="23" t="s">
        <v>108</v>
      </c>
      <c r="D290" s="24" t="str">
        <f>Gesamtüberblick!C23</f>
        <v>ND</v>
      </c>
      <c r="E290" s="23" t="s">
        <v>39</v>
      </c>
    </row>
    <row r="291" spans="1:12" s="23" customFormat="1" x14ac:dyDescent="0.35">
      <c r="A291" s="23" t="s">
        <v>18</v>
      </c>
      <c r="C291" s="23" t="s">
        <v>108</v>
      </c>
      <c r="D291" s="24" t="str">
        <f>Gesamtüberblick!D23</f>
        <v>ND</v>
      </c>
      <c r="E291" s="23" t="s">
        <v>39</v>
      </c>
    </row>
    <row r="292" spans="1:12" s="23" customFormat="1" x14ac:dyDescent="0.35">
      <c r="A292" s="23" t="s">
        <v>19</v>
      </c>
      <c r="B292" s="23" t="s">
        <v>137</v>
      </c>
      <c r="C292" s="23" t="s">
        <v>108</v>
      </c>
      <c r="D292" s="24" t="str">
        <f>Gesamtüberblick!E23</f>
        <v>ND</v>
      </c>
      <c r="E292" s="23" t="s">
        <v>39</v>
      </c>
    </row>
    <row r="293" spans="1:12" s="23" customFormat="1" x14ac:dyDescent="0.35">
      <c r="A293" s="23" t="s">
        <v>87</v>
      </c>
      <c r="B293" s="23" t="s">
        <v>137</v>
      </c>
      <c r="C293" s="23" t="s">
        <v>108</v>
      </c>
      <c r="D293" s="24">
        <f>Gesamtüberblick!F23</f>
        <v>1.0834040416744139E-2</v>
      </c>
      <c r="E293" s="23" t="s">
        <v>39</v>
      </c>
    </row>
    <row r="294" spans="1:12" s="23" customFormat="1" x14ac:dyDescent="0.35">
      <c r="A294" s="23" t="s">
        <v>1</v>
      </c>
      <c r="B294" s="23" t="s">
        <v>137</v>
      </c>
      <c r="C294" s="23" t="s">
        <v>108</v>
      </c>
      <c r="D294" s="24">
        <f>Gesamtüberblick!G23</f>
        <v>4.201856156838534E-4</v>
      </c>
      <c r="E294" s="23" t="s">
        <v>39</v>
      </c>
    </row>
    <row r="295" spans="1:12" s="23" customFormat="1" x14ac:dyDescent="0.35">
      <c r="A295" s="23" t="s">
        <v>2</v>
      </c>
      <c r="B295" s="23" t="s">
        <v>137</v>
      </c>
      <c r="C295" s="23" t="s">
        <v>108</v>
      </c>
      <c r="D295" s="24">
        <f>Gesamtüberblick!H23</f>
        <v>2.3512144641234024E-3</v>
      </c>
      <c r="E295" s="23" t="s">
        <v>39</v>
      </c>
    </row>
    <row r="296" spans="1:12" s="23" customFormat="1" x14ac:dyDescent="0.35">
      <c r="A296" s="23" t="s">
        <v>10</v>
      </c>
      <c r="B296" s="23" t="s">
        <v>137</v>
      </c>
      <c r="C296" s="23" t="s">
        <v>108</v>
      </c>
      <c r="D296" s="24" t="str">
        <f>Gesamtüberblick!I23</f>
        <v>ND</v>
      </c>
      <c r="E296" s="23" t="s">
        <v>39</v>
      </c>
    </row>
    <row r="297" spans="1:12" s="23" customFormat="1" x14ac:dyDescent="0.35">
      <c r="A297" s="23" t="s">
        <v>11</v>
      </c>
      <c r="B297" s="23" t="s">
        <v>137</v>
      </c>
      <c r="C297" s="23" t="s">
        <v>108</v>
      </c>
      <c r="D297" s="24" t="str">
        <f>Gesamtüberblick!J23</f>
        <v>ND</v>
      </c>
      <c r="E297" s="23" t="s">
        <v>39</v>
      </c>
    </row>
    <row r="298" spans="1:12" s="23" customFormat="1" x14ac:dyDescent="0.35">
      <c r="A298" s="23" t="s">
        <v>12</v>
      </c>
      <c r="B298" s="23" t="s">
        <v>137</v>
      </c>
      <c r="C298" s="23" t="s">
        <v>108</v>
      </c>
      <c r="D298" s="24" t="str">
        <f>Gesamtüberblick!K23</f>
        <v>ND</v>
      </c>
      <c r="E298" s="23" t="s">
        <v>39</v>
      </c>
    </row>
    <row r="299" spans="1:12" s="23" customFormat="1" x14ac:dyDescent="0.35">
      <c r="A299" s="23" t="s">
        <v>13</v>
      </c>
      <c r="B299" s="23" t="s">
        <v>137</v>
      </c>
      <c r="C299" s="23" t="s">
        <v>108</v>
      </c>
      <c r="D299" s="24" t="str">
        <f>Gesamtüberblick!L23</f>
        <v>ND</v>
      </c>
      <c r="E299" s="23" t="s">
        <v>39</v>
      </c>
    </row>
    <row r="300" spans="1:12" s="23" customFormat="1" x14ac:dyDescent="0.35">
      <c r="A300" s="23" t="s">
        <v>14</v>
      </c>
      <c r="B300" s="23" t="s">
        <v>137</v>
      </c>
      <c r="C300" s="23" t="s">
        <v>108</v>
      </c>
      <c r="D300" s="24" t="str">
        <f>Gesamtüberblick!M23</f>
        <v>ND</v>
      </c>
      <c r="E300" s="23" t="s">
        <v>39</v>
      </c>
    </row>
    <row r="301" spans="1:12" s="23" customFormat="1" x14ac:dyDescent="0.35">
      <c r="A301" s="23" t="s">
        <v>15</v>
      </c>
      <c r="B301" s="23" t="s">
        <v>137</v>
      </c>
      <c r="C301" s="23" t="s">
        <v>108</v>
      </c>
      <c r="D301" s="24" t="str">
        <f>Gesamtüberblick!N23</f>
        <v>ND</v>
      </c>
      <c r="E301" s="23" t="s">
        <v>39</v>
      </c>
    </row>
    <row r="302" spans="1:12" s="23" customFormat="1" x14ac:dyDescent="0.35">
      <c r="A302" s="23" t="s">
        <v>16</v>
      </c>
      <c r="B302" s="23" t="s">
        <v>137</v>
      </c>
      <c r="C302" s="23" t="s">
        <v>108</v>
      </c>
      <c r="D302" s="24" t="str">
        <f>Gesamtüberblick!O23</f>
        <v>ND</v>
      </c>
      <c r="E302" s="23" t="s">
        <v>39</v>
      </c>
      <c r="I302" s="24"/>
      <c r="K302" s="24"/>
      <c r="L302" s="24"/>
    </row>
    <row r="303" spans="1:12" s="23" customFormat="1" x14ac:dyDescent="0.35">
      <c r="A303" s="23" t="s">
        <v>3</v>
      </c>
      <c r="B303" s="23" t="str">
        <f>IF(Gesamtüberblick!P$3="","",Gesamtüberblick!P$3)</f>
        <v>Deponierung</v>
      </c>
      <c r="C303" s="23" t="s">
        <v>108</v>
      </c>
      <c r="D303" s="24">
        <f>Gesamtüberblick!P23</f>
        <v>4.6615358564750955E-6</v>
      </c>
      <c r="E303" s="23" t="s">
        <v>39</v>
      </c>
    </row>
    <row r="304" spans="1:12" s="23" customFormat="1" x14ac:dyDescent="0.35">
      <c r="A304" s="23" t="s">
        <v>4</v>
      </c>
      <c r="B304" s="23" t="str">
        <f>IF(Gesamtüberblick!Q$3="","",Gesamtüberblick!Q$3)</f>
        <v>Deponierung</v>
      </c>
      <c r="C304" s="23" t="s">
        <v>108</v>
      </c>
      <c r="D304" s="24">
        <f>Gesamtüberblick!Q23</f>
        <v>8.9798615724654852E-5</v>
      </c>
      <c r="E304" s="23" t="s">
        <v>39</v>
      </c>
    </row>
    <row r="305" spans="1:5" s="23" customFormat="1" x14ac:dyDescent="0.35">
      <c r="A305" s="23" t="s">
        <v>5</v>
      </c>
      <c r="B305" s="23" t="str">
        <f>IF(Gesamtüberblick!R$3="","",Gesamtüberblick!R$3)</f>
        <v>Deponierung</v>
      </c>
      <c r="C305" s="23" t="s">
        <v>108</v>
      </c>
      <c r="D305" s="24">
        <f>Gesamtüberblick!R23</f>
        <v>0</v>
      </c>
      <c r="E305" s="23" t="s">
        <v>39</v>
      </c>
    </row>
    <row r="306" spans="1:5" s="23" customFormat="1" x14ac:dyDescent="0.35">
      <c r="A306" s="23" t="s">
        <v>6</v>
      </c>
      <c r="B306" s="23" t="str">
        <f>IF(Gesamtüberblick!S$3="","",Gesamtüberblick!S$3)</f>
        <v>Deponierung</v>
      </c>
      <c r="C306" s="23" t="s">
        <v>108</v>
      </c>
      <c r="D306" s="24">
        <f>Gesamtüberblick!S23</f>
        <v>6.8018208970971219E-4</v>
      </c>
      <c r="E306" s="23" t="s">
        <v>39</v>
      </c>
    </row>
    <row r="307" spans="1:5" s="23" customFormat="1" x14ac:dyDescent="0.35">
      <c r="A307" s="23" t="s">
        <v>88</v>
      </c>
      <c r="B307" s="23" t="str">
        <f>IF(Gesamtüberblick!U$3="","",Gesamtüberblick!U$3)</f>
        <v/>
      </c>
      <c r="C307" s="23" t="s">
        <v>108</v>
      </c>
      <c r="D307" s="23">
        <f>Gesamtüberblick!V23</f>
        <v>-1.2457338276043834E-4</v>
      </c>
      <c r="E307" s="23" t="s">
        <v>39</v>
      </c>
    </row>
    <row r="308" spans="1:5" s="23" customFormat="1" x14ac:dyDescent="0.35">
      <c r="A308" s="23" t="s">
        <v>17</v>
      </c>
      <c r="C308" s="23" t="s">
        <v>109</v>
      </c>
      <c r="D308" s="24" t="str">
        <f>Gesamtüberblick!C24</f>
        <v>ND</v>
      </c>
      <c r="E308" s="23" t="s">
        <v>8</v>
      </c>
    </row>
    <row r="309" spans="1:5" s="23" customFormat="1" x14ac:dyDescent="0.35">
      <c r="A309" s="23" t="s">
        <v>18</v>
      </c>
      <c r="C309" s="23" t="s">
        <v>109</v>
      </c>
      <c r="D309" s="24" t="str">
        <f>Gesamtüberblick!D24</f>
        <v>ND</v>
      </c>
      <c r="E309" s="23" t="s">
        <v>8</v>
      </c>
    </row>
    <row r="310" spans="1:5" s="23" customFormat="1" x14ac:dyDescent="0.35">
      <c r="A310" s="23" t="s">
        <v>19</v>
      </c>
      <c r="B310" s="23" t="s">
        <v>137</v>
      </c>
      <c r="C310" s="23" t="s">
        <v>109</v>
      </c>
      <c r="D310" s="24" t="str">
        <f>Gesamtüberblick!E24</f>
        <v>ND</v>
      </c>
      <c r="E310" s="23" t="s">
        <v>8</v>
      </c>
    </row>
    <row r="311" spans="1:5" s="23" customFormat="1" x14ac:dyDescent="0.35">
      <c r="A311" s="23" t="s">
        <v>87</v>
      </c>
      <c r="B311" s="23" t="s">
        <v>137</v>
      </c>
      <c r="C311" s="23" t="s">
        <v>109</v>
      </c>
      <c r="D311" s="24">
        <f>Gesamtüberblick!F24</f>
        <v>2.7688089974305527E-7</v>
      </c>
      <c r="E311" s="23" t="s">
        <v>8</v>
      </c>
    </row>
    <row r="312" spans="1:5" s="23" customFormat="1" x14ac:dyDescent="0.35">
      <c r="A312" s="23" t="s">
        <v>1</v>
      </c>
      <c r="B312" s="23" t="s">
        <v>137</v>
      </c>
      <c r="C312" s="23" t="s">
        <v>109</v>
      </c>
      <c r="D312" s="24">
        <f>Gesamtüberblick!G24</f>
        <v>2.1091821038886282E-7</v>
      </c>
      <c r="E312" s="23" t="s">
        <v>8</v>
      </c>
    </row>
    <row r="313" spans="1:5" s="23" customFormat="1" x14ac:dyDescent="0.35">
      <c r="A313" s="23" t="s">
        <v>2</v>
      </c>
      <c r="B313" s="23" t="s">
        <v>137</v>
      </c>
      <c r="C313" s="23" t="s">
        <v>109</v>
      </c>
      <c r="D313" s="24">
        <f>Gesamtüberblick!H24</f>
        <v>3.8041730026744487E-8</v>
      </c>
      <c r="E313" s="23" t="s">
        <v>8</v>
      </c>
    </row>
    <row r="314" spans="1:5" s="23" customFormat="1" x14ac:dyDescent="0.35">
      <c r="A314" s="23" t="s">
        <v>10</v>
      </c>
      <c r="B314" s="23" t="s">
        <v>137</v>
      </c>
      <c r="C314" s="23" t="s">
        <v>109</v>
      </c>
      <c r="D314" s="24">
        <f>Gesamtüberblick!I24</f>
        <v>0</v>
      </c>
      <c r="E314" s="23" t="s">
        <v>8</v>
      </c>
    </row>
    <row r="315" spans="1:5" s="23" customFormat="1" x14ac:dyDescent="0.35">
      <c r="A315" s="23" t="s">
        <v>11</v>
      </c>
      <c r="B315" s="23" t="s">
        <v>137</v>
      </c>
      <c r="C315" s="23" t="s">
        <v>109</v>
      </c>
      <c r="D315" s="24">
        <f>Gesamtüberblick!J24</f>
        <v>0</v>
      </c>
      <c r="E315" s="23" t="s">
        <v>8</v>
      </c>
    </row>
    <row r="316" spans="1:5" s="23" customFormat="1" x14ac:dyDescent="0.35">
      <c r="A316" s="23" t="s">
        <v>12</v>
      </c>
      <c r="B316" s="23" t="s">
        <v>137</v>
      </c>
      <c r="C316" s="23" t="s">
        <v>109</v>
      </c>
      <c r="D316" s="24">
        <f>Gesamtüberblick!K24</f>
        <v>0</v>
      </c>
      <c r="E316" s="23" t="s">
        <v>8</v>
      </c>
    </row>
    <row r="317" spans="1:5" s="23" customFormat="1" x14ac:dyDescent="0.35">
      <c r="A317" s="23" t="s">
        <v>13</v>
      </c>
      <c r="B317" s="23" t="s">
        <v>137</v>
      </c>
      <c r="C317" s="23" t="s">
        <v>109</v>
      </c>
      <c r="D317" s="24">
        <f>Gesamtüberblick!L24</f>
        <v>0</v>
      </c>
      <c r="E317" s="23" t="s">
        <v>8</v>
      </c>
    </row>
    <row r="318" spans="1:5" s="23" customFormat="1" x14ac:dyDescent="0.35">
      <c r="A318" s="23" t="s">
        <v>14</v>
      </c>
      <c r="B318" s="23" t="s">
        <v>137</v>
      </c>
      <c r="C318" s="23" t="s">
        <v>109</v>
      </c>
      <c r="D318" s="24">
        <f>Gesamtüberblick!M24</f>
        <v>0</v>
      </c>
      <c r="E318" s="23" t="s">
        <v>8</v>
      </c>
    </row>
    <row r="319" spans="1:5" s="23" customFormat="1" x14ac:dyDescent="0.35">
      <c r="A319" s="23" t="s">
        <v>15</v>
      </c>
      <c r="B319" s="23" t="s">
        <v>137</v>
      </c>
      <c r="C319" s="23" t="s">
        <v>109</v>
      </c>
      <c r="D319" s="24">
        <f>Gesamtüberblick!N24</f>
        <v>0</v>
      </c>
      <c r="E319" s="23" t="s">
        <v>8</v>
      </c>
    </row>
    <row r="320" spans="1:5" s="23" customFormat="1" x14ac:dyDescent="0.35">
      <c r="A320" s="23" t="s">
        <v>16</v>
      </c>
      <c r="B320" s="23" t="s">
        <v>137</v>
      </c>
      <c r="C320" s="23" t="s">
        <v>109</v>
      </c>
      <c r="D320" s="24">
        <f>Gesamtüberblick!O24</f>
        <v>0</v>
      </c>
      <c r="E320" s="23" t="s">
        <v>8</v>
      </c>
    </row>
    <row r="321" spans="1:12" s="23" customFormat="1" x14ac:dyDescent="0.35">
      <c r="A321" s="23" t="s">
        <v>3</v>
      </c>
      <c r="B321" s="23" t="str">
        <f>IF(Gesamtüberblick!P$3="","",Gesamtüberblick!P$3)</f>
        <v>Deponierung</v>
      </c>
      <c r="C321" s="23" t="s">
        <v>109</v>
      </c>
      <c r="D321" s="24">
        <f>Gesamtüberblick!P24</f>
        <v>1.0319984680084759E-10</v>
      </c>
      <c r="E321" s="23" t="s">
        <v>8</v>
      </c>
      <c r="H321" s="24"/>
      <c r="J321" s="24"/>
      <c r="K321" s="24"/>
      <c r="L321" s="24"/>
    </row>
    <row r="322" spans="1:12" s="23" customFormat="1" x14ac:dyDescent="0.35">
      <c r="A322" s="23" t="s">
        <v>4</v>
      </c>
      <c r="B322" s="23" t="str">
        <f>IF(Gesamtüberblick!Q$3="","",Gesamtüberblick!Q$3)</f>
        <v>Deponierung</v>
      </c>
      <c r="C322" s="23" t="s">
        <v>109</v>
      </c>
      <c r="D322" s="24">
        <f>Gesamtüberblick!Q24</f>
        <v>4.7404108593826517E-8</v>
      </c>
      <c r="E322" s="23" t="s">
        <v>8</v>
      </c>
    </row>
    <row r="323" spans="1:12" s="23" customFormat="1" x14ac:dyDescent="0.35">
      <c r="A323" s="23" t="s">
        <v>5</v>
      </c>
      <c r="B323" s="23" t="str">
        <f>IF(Gesamtüberblick!R$3="","",Gesamtüberblick!R$3)</f>
        <v>Deponierung</v>
      </c>
      <c r="C323" s="23" t="s">
        <v>109</v>
      </c>
      <c r="D323" s="24">
        <f>Gesamtüberblick!R24</f>
        <v>0</v>
      </c>
      <c r="E323" s="23" t="s">
        <v>8</v>
      </c>
    </row>
    <row r="324" spans="1:12" s="23" customFormat="1" x14ac:dyDescent="0.35">
      <c r="A324" s="23" t="s">
        <v>6</v>
      </c>
      <c r="B324" s="23" t="str">
        <f>IF(Gesamtüberblick!S$3="","",Gesamtüberblick!S$3)</f>
        <v>Deponierung</v>
      </c>
      <c r="C324" s="23" t="s">
        <v>109</v>
      </c>
      <c r="D324" s="24">
        <f>Gesamtüberblick!S24</f>
        <v>7.6395158362960481E-8</v>
      </c>
      <c r="E324" s="23" t="s">
        <v>8</v>
      </c>
    </row>
    <row r="325" spans="1:12" s="23" customFormat="1" x14ac:dyDescent="0.35">
      <c r="A325" s="23" t="s">
        <v>88</v>
      </c>
      <c r="B325" s="23" t="str">
        <f>IF(Gesamtüberblick!U$3="","",Gesamtüberblick!U$3)</f>
        <v/>
      </c>
      <c r="C325" s="23" t="s">
        <v>109</v>
      </c>
      <c r="D325" s="24">
        <f>Gesamtüberblick!V24</f>
        <v>-6.4086918620389238E-10</v>
      </c>
      <c r="E325" s="23" t="s">
        <v>8</v>
      </c>
    </row>
    <row r="326" spans="1:12" s="23" customFormat="1" x14ac:dyDescent="0.35">
      <c r="A326" s="23" t="s">
        <v>17</v>
      </c>
      <c r="C326" s="23" t="s">
        <v>110</v>
      </c>
      <c r="D326" s="24" t="str">
        <f>Gesamtüberblick!C25</f>
        <v>ND</v>
      </c>
      <c r="E326" s="23" t="s">
        <v>8</v>
      </c>
    </row>
    <row r="327" spans="1:12" s="23" customFormat="1" x14ac:dyDescent="0.35">
      <c r="A327" s="23" t="s">
        <v>18</v>
      </c>
      <c r="C327" s="23" t="s">
        <v>110</v>
      </c>
      <c r="D327" s="24" t="str">
        <f>Gesamtüberblick!D25</f>
        <v>ND</v>
      </c>
      <c r="E327" s="23" t="s">
        <v>8</v>
      </c>
    </row>
    <row r="328" spans="1:12" s="23" customFormat="1" x14ac:dyDescent="0.35">
      <c r="A328" s="23" t="s">
        <v>19</v>
      </c>
      <c r="B328" s="23" t="s">
        <v>137</v>
      </c>
      <c r="C328" s="23" t="s">
        <v>110</v>
      </c>
      <c r="D328" s="24" t="str">
        <f>Gesamtüberblick!E25</f>
        <v>ND</v>
      </c>
      <c r="E328" s="23" t="s">
        <v>8</v>
      </c>
    </row>
    <row r="329" spans="1:12" s="23" customFormat="1" x14ac:dyDescent="0.35">
      <c r="A329" s="23" t="s">
        <v>87</v>
      </c>
      <c r="B329" s="23" t="s">
        <v>137</v>
      </c>
      <c r="C329" s="23" t="s">
        <v>110</v>
      </c>
      <c r="D329" s="24">
        <f>Gesamtüberblick!F25</f>
        <v>3.6120390696518984E-2</v>
      </c>
      <c r="E329" s="23" t="s">
        <v>8</v>
      </c>
    </row>
    <row r="330" spans="1:12" s="23" customFormat="1" x14ac:dyDescent="0.35">
      <c r="A330" s="23" t="s">
        <v>1</v>
      </c>
      <c r="B330" s="23" t="s">
        <v>137</v>
      </c>
      <c r="C330" s="23" t="s">
        <v>110</v>
      </c>
      <c r="D330" s="24">
        <f>Gesamtüberblick!G25</f>
        <v>2.6953588166254435E-4</v>
      </c>
      <c r="E330" s="23" t="s">
        <v>8</v>
      </c>
    </row>
    <row r="331" spans="1:12" s="23" customFormat="1" x14ac:dyDescent="0.35">
      <c r="A331" s="23" t="s">
        <v>2</v>
      </c>
      <c r="B331" s="23" t="s">
        <v>137</v>
      </c>
      <c r="C331" s="23" t="s">
        <v>110</v>
      </c>
      <c r="D331" s="24">
        <f>Gesamtüberblick!H25</f>
        <v>0.62134437563810008</v>
      </c>
      <c r="E331" s="23" t="s">
        <v>8</v>
      </c>
    </row>
    <row r="332" spans="1:12" s="23" customFormat="1" x14ac:dyDescent="0.35">
      <c r="A332" s="23" t="s">
        <v>10</v>
      </c>
      <c r="B332" s="23" t="s">
        <v>137</v>
      </c>
      <c r="C332" s="23" t="s">
        <v>110</v>
      </c>
      <c r="D332" s="24">
        <f>Gesamtüberblick!I25</f>
        <v>0</v>
      </c>
      <c r="E332" s="23" t="s">
        <v>8</v>
      </c>
    </row>
    <row r="333" spans="1:12" s="23" customFormat="1" x14ac:dyDescent="0.35">
      <c r="A333" s="23" t="s">
        <v>11</v>
      </c>
      <c r="B333" s="23" t="s">
        <v>137</v>
      </c>
      <c r="C333" s="23" t="s">
        <v>110</v>
      </c>
      <c r="D333" s="24">
        <f>Gesamtüberblick!J25</f>
        <v>0</v>
      </c>
      <c r="E333" s="23" t="s">
        <v>8</v>
      </c>
    </row>
    <row r="334" spans="1:12" s="23" customFormat="1" x14ac:dyDescent="0.35">
      <c r="A334" s="23" t="s">
        <v>12</v>
      </c>
      <c r="B334" s="23" t="s">
        <v>137</v>
      </c>
      <c r="C334" s="23" t="s">
        <v>110</v>
      </c>
      <c r="D334" s="24">
        <f>Gesamtüberblick!K25</f>
        <v>0</v>
      </c>
      <c r="E334" s="23" t="s">
        <v>8</v>
      </c>
    </row>
    <row r="335" spans="1:12" s="23" customFormat="1" x14ac:dyDescent="0.35">
      <c r="A335" s="23" t="s">
        <v>13</v>
      </c>
      <c r="B335" s="23" t="s">
        <v>137</v>
      </c>
      <c r="C335" s="23" t="s">
        <v>110</v>
      </c>
      <c r="D335" s="24">
        <f>Gesamtüberblick!L25</f>
        <v>0</v>
      </c>
      <c r="E335" s="23" t="s">
        <v>8</v>
      </c>
    </row>
    <row r="336" spans="1:12" s="23" customFormat="1" x14ac:dyDescent="0.35">
      <c r="A336" s="23" t="s">
        <v>14</v>
      </c>
      <c r="B336" s="23" t="s">
        <v>137</v>
      </c>
      <c r="C336" s="23" t="s">
        <v>110</v>
      </c>
      <c r="D336" s="24">
        <f>Gesamtüberblick!M25</f>
        <v>0</v>
      </c>
      <c r="E336" s="23" t="s">
        <v>8</v>
      </c>
    </row>
    <row r="337" spans="1:16" s="23" customFormat="1" x14ac:dyDescent="0.35">
      <c r="A337" s="23" t="s">
        <v>15</v>
      </c>
      <c r="B337" s="23" t="s">
        <v>137</v>
      </c>
      <c r="C337" s="23" t="s">
        <v>110</v>
      </c>
      <c r="D337" s="24">
        <f>Gesamtüberblick!N25</f>
        <v>0</v>
      </c>
      <c r="E337" s="23" t="s">
        <v>8</v>
      </c>
    </row>
    <row r="338" spans="1:16" s="23" customFormat="1" x14ac:dyDescent="0.35">
      <c r="A338" s="23" t="s">
        <v>16</v>
      </c>
      <c r="B338" s="23" t="s">
        <v>137</v>
      </c>
      <c r="C338" s="23" t="s">
        <v>110</v>
      </c>
      <c r="D338" s="24">
        <f>Gesamtüberblick!O25</f>
        <v>0</v>
      </c>
      <c r="E338" s="23" t="s">
        <v>8</v>
      </c>
      <c r="I338" s="24"/>
      <c r="K338" s="24"/>
      <c r="L338" s="24"/>
      <c r="M338" s="24"/>
      <c r="N338" s="24"/>
      <c r="O338" s="24"/>
      <c r="P338" s="24"/>
    </row>
    <row r="339" spans="1:16" s="23" customFormat="1" x14ac:dyDescent="0.35">
      <c r="A339" s="23" t="s">
        <v>3</v>
      </c>
      <c r="B339" s="23" t="str">
        <f>IF(Gesamtüberblick!P$3="","",Gesamtüberblick!P$3)</f>
        <v>Deponierung</v>
      </c>
      <c r="C339" s="23" t="s">
        <v>110</v>
      </c>
      <c r="D339" s="24">
        <f>Gesamtüberblick!P25</f>
        <v>8.0047605952324573E-5</v>
      </c>
      <c r="E339" s="23" t="s">
        <v>8</v>
      </c>
    </row>
    <row r="340" spans="1:16" s="23" customFormat="1" x14ac:dyDescent="0.35">
      <c r="A340" s="23" t="s">
        <v>4</v>
      </c>
      <c r="B340" s="23" t="str">
        <f>IF(Gesamtüberblick!Q$3="","",Gesamtüberblick!Q$3)</f>
        <v>Deponierung</v>
      </c>
      <c r="C340" s="23" t="s">
        <v>110</v>
      </c>
      <c r="D340" s="24">
        <f>Gesamtüberblick!Q25</f>
        <v>5.4531021998066912E-5</v>
      </c>
      <c r="E340" s="23" t="s">
        <v>8</v>
      </c>
    </row>
    <row r="341" spans="1:16" s="23" customFormat="1" x14ac:dyDescent="0.35">
      <c r="A341" s="23" t="s">
        <v>5</v>
      </c>
      <c r="B341" s="23" t="str">
        <f>IF(Gesamtüberblick!R$3="","",Gesamtüberblick!R$3)</f>
        <v>Deponierung</v>
      </c>
      <c r="C341" s="23" t="s">
        <v>110</v>
      </c>
      <c r="D341" s="24">
        <f>Gesamtüberblick!R25</f>
        <v>0</v>
      </c>
      <c r="E341" s="23" t="s">
        <v>8</v>
      </c>
    </row>
    <row r="342" spans="1:16" s="23" customFormat="1" x14ac:dyDescent="0.35">
      <c r="A342" s="23" t="s">
        <v>6</v>
      </c>
      <c r="B342" s="23" t="str">
        <f>IF(Gesamtüberblick!S$3="","",Gesamtüberblick!S$3)</f>
        <v>Deponierung</v>
      </c>
      <c r="C342" s="23" t="s">
        <v>110</v>
      </c>
      <c r="D342" s="24">
        <f>Gesamtüberblick!S25</f>
        <v>15.468599985762149</v>
      </c>
      <c r="E342" s="23" t="s">
        <v>8</v>
      </c>
    </row>
    <row r="343" spans="1:16" s="23" customFormat="1" x14ac:dyDescent="0.35">
      <c r="A343" s="23" t="s">
        <v>88</v>
      </c>
      <c r="B343" s="23" t="str">
        <f>IF(Gesamtüberblick!U$3="","",Gesamtüberblick!U$3)</f>
        <v/>
      </c>
      <c r="C343" s="23" t="s">
        <v>110</v>
      </c>
      <c r="D343" s="24">
        <f>Gesamtüberblick!V25</f>
        <v>-8.1943012887844627E-3</v>
      </c>
      <c r="E343" s="23" t="s">
        <v>8</v>
      </c>
    </row>
    <row r="344" spans="1:16" s="23" customFormat="1" x14ac:dyDescent="0.35">
      <c r="A344" s="23" t="s">
        <v>17</v>
      </c>
      <c r="C344" s="23" t="s">
        <v>111</v>
      </c>
      <c r="D344" s="24" t="str">
        <f>Gesamtüberblick!C26</f>
        <v>ND</v>
      </c>
      <c r="E344" s="23" t="s">
        <v>8</v>
      </c>
    </row>
    <row r="345" spans="1:16" s="23" customFormat="1" x14ac:dyDescent="0.35">
      <c r="A345" s="23" t="s">
        <v>18</v>
      </c>
      <c r="C345" s="23" t="s">
        <v>111</v>
      </c>
      <c r="D345" s="24" t="str">
        <f>Gesamtüberblick!D26</f>
        <v>ND</v>
      </c>
      <c r="E345" s="23" t="s">
        <v>8</v>
      </c>
    </row>
    <row r="346" spans="1:16" s="23" customFormat="1" x14ac:dyDescent="0.35">
      <c r="A346" s="23" t="s">
        <v>19</v>
      </c>
      <c r="B346" s="23" t="s">
        <v>137</v>
      </c>
      <c r="C346" s="23" t="s">
        <v>111</v>
      </c>
      <c r="D346" s="24" t="str">
        <f>Gesamtüberblick!E26</f>
        <v>ND</v>
      </c>
      <c r="E346" s="23" t="s">
        <v>8</v>
      </c>
    </row>
    <row r="347" spans="1:16" s="23" customFormat="1" x14ac:dyDescent="0.35">
      <c r="A347" s="23" t="s">
        <v>87</v>
      </c>
      <c r="B347" s="23" t="s">
        <v>137</v>
      </c>
      <c r="C347" s="23" t="s">
        <v>111</v>
      </c>
      <c r="D347" s="24">
        <f>Gesamtüberblick!F26</f>
        <v>4.4652154836041709E-4</v>
      </c>
      <c r="E347" s="23" t="s">
        <v>8</v>
      </c>
    </row>
    <row r="348" spans="1:16" s="23" customFormat="1" x14ac:dyDescent="0.35">
      <c r="A348" s="23" t="s">
        <v>1</v>
      </c>
      <c r="B348" s="23" t="s">
        <v>137</v>
      </c>
      <c r="C348" s="23" t="s">
        <v>111</v>
      </c>
      <c r="D348" s="24">
        <f>Gesamtüberblick!G26</f>
        <v>1.3256368865823336E-5</v>
      </c>
      <c r="E348" s="23" t="s">
        <v>8</v>
      </c>
    </row>
    <row r="349" spans="1:16" s="23" customFormat="1" x14ac:dyDescent="0.35">
      <c r="A349" s="23" t="s">
        <v>2</v>
      </c>
      <c r="B349" s="23" t="s">
        <v>137</v>
      </c>
      <c r="C349" s="23" t="s">
        <v>111</v>
      </c>
      <c r="D349" s="24">
        <f>Gesamtüberblick!H26</f>
        <v>9.3592001502543445E-5</v>
      </c>
      <c r="E349" s="23" t="s">
        <v>8</v>
      </c>
    </row>
    <row r="350" spans="1:16" s="23" customFormat="1" x14ac:dyDescent="0.35">
      <c r="A350" s="23" t="s">
        <v>10</v>
      </c>
      <c r="B350" s="23" t="s">
        <v>137</v>
      </c>
      <c r="C350" s="23" t="s">
        <v>111</v>
      </c>
      <c r="D350" s="24">
        <f>Gesamtüberblick!I26</f>
        <v>0</v>
      </c>
      <c r="E350" s="23" t="s">
        <v>8</v>
      </c>
    </row>
    <row r="351" spans="1:16" s="23" customFormat="1" x14ac:dyDescent="0.35">
      <c r="A351" s="23" t="s">
        <v>11</v>
      </c>
      <c r="B351" s="23" t="s">
        <v>137</v>
      </c>
      <c r="C351" s="23" t="s">
        <v>111</v>
      </c>
      <c r="D351" s="24">
        <f>Gesamtüberblick!J26</f>
        <v>0</v>
      </c>
      <c r="E351" s="23" t="s">
        <v>8</v>
      </c>
    </row>
    <row r="352" spans="1:16" s="23" customFormat="1" x14ac:dyDescent="0.35">
      <c r="A352" s="23" t="s">
        <v>12</v>
      </c>
      <c r="B352" s="23" t="s">
        <v>137</v>
      </c>
      <c r="C352" s="23" t="s">
        <v>111</v>
      </c>
      <c r="D352" s="24">
        <f>Gesamtüberblick!K26</f>
        <v>0</v>
      </c>
      <c r="E352" s="23" t="s">
        <v>8</v>
      </c>
    </row>
    <row r="353" spans="1:13" s="23" customFormat="1" x14ac:dyDescent="0.35">
      <c r="A353" s="23" t="s">
        <v>13</v>
      </c>
      <c r="B353" s="23" t="s">
        <v>137</v>
      </c>
      <c r="C353" s="23" t="s">
        <v>111</v>
      </c>
      <c r="D353" s="24">
        <f>Gesamtüberblick!L26</f>
        <v>0</v>
      </c>
      <c r="E353" s="23" t="s">
        <v>8</v>
      </c>
    </row>
    <row r="354" spans="1:13" s="23" customFormat="1" x14ac:dyDescent="0.35">
      <c r="A354" s="23" t="s">
        <v>14</v>
      </c>
      <c r="B354" s="23" t="s">
        <v>137</v>
      </c>
      <c r="C354" s="23" t="s">
        <v>111</v>
      </c>
      <c r="D354" s="24">
        <f>Gesamtüberblick!M26</f>
        <v>0</v>
      </c>
      <c r="E354" s="23" t="s">
        <v>8</v>
      </c>
    </row>
    <row r="355" spans="1:13" s="23" customFormat="1" x14ac:dyDescent="0.35">
      <c r="A355" s="23" t="s">
        <v>15</v>
      </c>
      <c r="B355" s="23" t="s">
        <v>137</v>
      </c>
      <c r="C355" s="23" t="s">
        <v>111</v>
      </c>
      <c r="D355" s="24">
        <f>Gesamtüberblick!N26</f>
        <v>0</v>
      </c>
      <c r="E355" s="23" t="s">
        <v>8</v>
      </c>
    </row>
    <row r="356" spans="1:13" s="23" customFormat="1" x14ac:dyDescent="0.35">
      <c r="A356" s="23" t="s">
        <v>16</v>
      </c>
      <c r="B356" s="23" t="s">
        <v>137</v>
      </c>
      <c r="C356" s="23" t="s">
        <v>111</v>
      </c>
      <c r="D356" s="24">
        <f>Gesamtüberblick!O26</f>
        <v>0</v>
      </c>
      <c r="E356" s="23" t="s">
        <v>8</v>
      </c>
    </row>
    <row r="357" spans="1:13" s="23" customFormat="1" x14ac:dyDescent="0.35">
      <c r="A357" s="23" t="s">
        <v>3</v>
      </c>
      <c r="B357" s="23" t="str">
        <f>IF(Gesamtüberblick!P$3="","",Gesamtüberblick!P$3)</f>
        <v>Deponierung</v>
      </c>
      <c r="C357" s="23" t="s">
        <v>111</v>
      </c>
      <c r="D357" s="24">
        <f>Gesamtüberblick!P26</f>
        <v>2.6223644012195649E-7</v>
      </c>
      <c r="E357" s="23" t="s">
        <v>8</v>
      </c>
      <c r="H357" s="24"/>
      <c r="J357" s="24"/>
      <c r="K357" s="24"/>
      <c r="L357" s="24"/>
      <c r="M357" s="24"/>
    </row>
    <row r="358" spans="1:13" s="23" customFormat="1" x14ac:dyDescent="0.35">
      <c r="A358" s="23" t="s">
        <v>4</v>
      </c>
      <c r="B358" s="23" t="str">
        <f>IF(Gesamtüberblick!Q$3="","",Gesamtüberblick!Q$3)</f>
        <v>Deponierung</v>
      </c>
      <c r="C358" s="23" t="s">
        <v>111</v>
      </c>
      <c r="D358" s="24">
        <f>Gesamtüberblick!Q26</f>
        <v>1.3547174920209648E-6</v>
      </c>
      <c r="E358" s="23" t="s">
        <v>8</v>
      </c>
    </row>
    <row r="359" spans="1:13" s="23" customFormat="1" x14ac:dyDescent="0.35">
      <c r="A359" s="23" t="s">
        <v>5</v>
      </c>
      <c r="B359" s="23" t="str">
        <f>IF(Gesamtüberblick!R$3="","",Gesamtüberblick!R$3)</f>
        <v>Deponierung</v>
      </c>
      <c r="C359" s="23" t="s">
        <v>111</v>
      </c>
      <c r="D359" s="24">
        <f>Gesamtüberblick!R26</f>
        <v>0</v>
      </c>
      <c r="E359" s="23" t="s">
        <v>8</v>
      </c>
    </row>
    <row r="360" spans="1:13" s="23" customFormat="1" x14ac:dyDescent="0.35">
      <c r="A360" s="23" t="s">
        <v>6</v>
      </c>
      <c r="B360" s="23" t="str">
        <f>IF(Gesamtüberblick!S$3="","",Gesamtüberblick!S$3)</f>
        <v>Deponierung</v>
      </c>
      <c r="C360" s="23" t="s">
        <v>111</v>
      </c>
      <c r="D360" s="24">
        <f>Gesamtüberblick!S26</f>
        <v>4.6140137038084367E-5</v>
      </c>
      <c r="E360" s="23" t="s">
        <v>8</v>
      </c>
    </row>
    <row r="361" spans="1:13" s="23" customFormat="1" x14ac:dyDescent="0.35">
      <c r="A361" s="23" t="s">
        <v>88</v>
      </c>
      <c r="B361" s="23" t="str">
        <f>IF(Gesamtüberblick!U$3="","",Gesamtüberblick!U$3)</f>
        <v/>
      </c>
      <c r="C361" s="23" t="s">
        <v>111</v>
      </c>
      <c r="D361" s="24">
        <f>Gesamtüberblick!V26</f>
        <v>-4.6081164442870772E-6</v>
      </c>
      <c r="E361" s="23" t="s">
        <v>8</v>
      </c>
    </row>
    <row r="362" spans="1:13" s="23" customFormat="1" x14ac:dyDescent="0.35">
      <c r="A362" s="23" t="s">
        <v>17</v>
      </c>
      <c r="C362" s="23" t="s">
        <v>112</v>
      </c>
      <c r="D362" s="24" t="str">
        <f>Gesamtüberblick!C27</f>
        <v>ND</v>
      </c>
      <c r="E362" s="23" t="s">
        <v>8</v>
      </c>
    </row>
    <row r="363" spans="1:13" s="23" customFormat="1" x14ac:dyDescent="0.35">
      <c r="A363" s="23" t="s">
        <v>18</v>
      </c>
      <c r="C363" s="23" t="s">
        <v>112</v>
      </c>
      <c r="D363" s="24" t="str">
        <f>Gesamtüberblick!D27</f>
        <v>ND</v>
      </c>
      <c r="E363" s="23" t="s">
        <v>8</v>
      </c>
    </row>
    <row r="364" spans="1:13" s="23" customFormat="1" x14ac:dyDescent="0.35">
      <c r="A364" s="23" t="s">
        <v>19</v>
      </c>
      <c r="B364" s="23" t="s">
        <v>137</v>
      </c>
      <c r="C364" s="23" t="s">
        <v>112</v>
      </c>
      <c r="D364" s="24" t="str">
        <f>Gesamtüberblick!E27</f>
        <v>ND</v>
      </c>
      <c r="E364" s="23" t="s">
        <v>8</v>
      </c>
    </row>
    <row r="365" spans="1:13" s="23" customFormat="1" x14ac:dyDescent="0.35">
      <c r="A365" s="23" t="s">
        <v>87</v>
      </c>
      <c r="B365" s="23" t="s">
        <v>137</v>
      </c>
      <c r="C365" s="23" t="s">
        <v>112</v>
      </c>
      <c r="D365" s="24">
        <f>Gesamtüberblick!F27</f>
        <v>0</v>
      </c>
      <c r="E365" s="23" t="s">
        <v>8</v>
      </c>
    </row>
    <row r="366" spans="1:13" s="23" customFormat="1" x14ac:dyDescent="0.35">
      <c r="A366" s="23" t="s">
        <v>1</v>
      </c>
      <c r="B366" s="23" t="s">
        <v>137</v>
      </c>
      <c r="C366" s="23" t="s">
        <v>112</v>
      </c>
      <c r="D366" s="24">
        <f>Gesamtüberblick!G27</f>
        <v>0</v>
      </c>
      <c r="E366" s="23" t="s">
        <v>8</v>
      </c>
    </row>
    <row r="367" spans="1:13" s="23" customFormat="1" x14ac:dyDescent="0.35">
      <c r="A367" s="23" t="s">
        <v>2</v>
      </c>
      <c r="B367" s="23" t="s">
        <v>137</v>
      </c>
      <c r="C367" s="23" t="s">
        <v>112</v>
      </c>
      <c r="D367" s="24">
        <f>Gesamtüberblick!H27</f>
        <v>0</v>
      </c>
      <c r="E367" s="23" t="s">
        <v>8</v>
      </c>
    </row>
    <row r="368" spans="1:13" s="23" customFormat="1" x14ac:dyDescent="0.35">
      <c r="A368" s="23" t="s">
        <v>10</v>
      </c>
      <c r="B368" s="23" t="s">
        <v>137</v>
      </c>
      <c r="C368" s="23" t="s">
        <v>112</v>
      </c>
      <c r="D368" s="24">
        <f>Gesamtüberblick!I27</f>
        <v>0</v>
      </c>
      <c r="E368" s="23" t="s">
        <v>8</v>
      </c>
    </row>
    <row r="369" spans="1:12" s="23" customFormat="1" x14ac:dyDescent="0.35">
      <c r="A369" s="23" t="s">
        <v>11</v>
      </c>
      <c r="B369" s="23" t="s">
        <v>137</v>
      </c>
      <c r="C369" s="23" t="s">
        <v>112</v>
      </c>
      <c r="D369" s="24">
        <f>Gesamtüberblick!J27</f>
        <v>0</v>
      </c>
      <c r="E369" s="23" t="s">
        <v>8</v>
      </c>
    </row>
    <row r="370" spans="1:12" s="23" customFormat="1" x14ac:dyDescent="0.35">
      <c r="A370" s="23" t="s">
        <v>12</v>
      </c>
      <c r="B370" s="23" t="s">
        <v>137</v>
      </c>
      <c r="C370" s="23" t="s">
        <v>112</v>
      </c>
      <c r="D370" s="24">
        <f>Gesamtüberblick!K27</f>
        <v>0</v>
      </c>
      <c r="E370" s="23" t="s">
        <v>8</v>
      </c>
    </row>
    <row r="371" spans="1:12" s="23" customFormat="1" x14ac:dyDescent="0.35">
      <c r="A371" s="23" t="s">
        <v>13</v>
      </c>
      <c r="B371" s="23" t="s">
        <v>137</v>
      </c>
      <c r="C371" s="23" t="s">
        <v>112</v>
      </c>
      <c r="D371" s="24">
        <f>Gesamtüberblick!L27</f>
        <v>0</v>
      </c>
      <c r="E371" s="23" t="s">
        <v>8</v>
      </c>
    </row>
    <row r="372" spans="1:12" s="23" customFormat="1" x14ac:dyDescent="0.35">
      <c r="A372" s="23" t="s">
        <v>14</v>
      </c>
      <c r="B372" s="23" t="s">
        <v>137</v>
      </c>
      <c r="C372" s="23" t="s">
        <v>112</v>
      </c>
      <c r="D372" s="24">
        <f>Gesamtüberblick!M27</f>
        <v>0</v>
      </c>
      <c r="E372" s="23" t="s">
        <v>8</v>
      </c>
    </row>
    <row r="373" spans="1:12" s="23" customFormat="1" x14ac:dyDescent="0.35">
      <c r="A373" s="23" t="s">
        <v>15</v>
      </c>
      <c r="B373" s="23" t="s">
        <v>137</v>
      </c>
      <c r="C373" s="23" t="s">
        <v>112</v>
      </c>
      <c r="D373" s="24">
        <f>Gesamtüberblick!N27</f>
        <v>0</v>
      </c>
      <c r="E373" s="23" t="s">
        <v>8</v>
      </c>
    </row>
    <row r="374" spans="1:12" s="23" customFormat="1" x14ac:dyDescent="0.35">
      <c r="A374" s="23" t="s">
        <v>16</v>
      </c>
      <c r="B374" s="23" t="s">
        <v>137</v>
      </c>
      <c r="C374" s="23" t="s">
        <v>112</v>
      </c>
      <c r="D374" s="24">
        <f>Gesamtüberblick!O27</f>
        <v>0</v>
      </c>
      <c r="E374" s="23" t="s">
        <v>8</v>
      </c>
    </row>
    <row r="375" spans="1:12" s="23" customFormat="1" x14ac:dyDescent="0.35">
      <c r="A375" s="23" t="s">
        <v>3</v>
      </c>
      <c r="B375" s="23" t="str">
        <f>IF(Gesamtüberblick!P$3="","",Gesamtüberblick!P$3)</f>
        <v>Deponierung</v>
      </c>
      <c r="C375" s="23" t="s">
        <v>112</v>
      </c>
      <c r="D375" s="24">
        <f>Gesamtüberblick!P27</f>
        <v>0</v>
      </c>
      <c r="E375" s="23" t="s">
        <v>8</v>
      </c>
      <c r="H375" s="24"/>
      <c r="J375" s="24"/>
      <c r="K375" s="24"/>
      <c r="L375" s="24"/>
    </row>
    <row r="376" spans="1:12" s="23" customFormat="1" x14ac:dyDescent="0.35">
      <c r="A376" s="23" t="s">
        <v>4</v>
      </c>
      <c r="B376" s="23" t="str">
        <f>IF(Gesamtüberblick!Q$3="","",Gesamtüberblick!Q$3)</f>
        <v>Deponierung</v>
      </c>
      <c r="C376" s="23" t="s">
        <v>112</v>
      </c>
      <c r="D376" s="24">
        <f>Gesamtüberblick!Q27</f>
        <v>0</v>
      </c>
      <c r="E376" s="23" t="s">
        <v>8</v>
      </c>
    </row>
    <row r="377" spans="1:12" s="23" customFormat="1" x14ac:dyDescent="0.35">
      <c r="A377" s="23" t="s">
        <v>5</v>
      </c>
      <c r="B377" s="23" t="str">
        <f>IF(Gesamtüberblick!R$3="","",Gesamtüberblick!R$3)</f>
        <v>Deponierung</v>
      </c>
      <c r="C377" s="23" t="s">
        <v>112</v>
      </c>
      <c r="D377" s="24">
        <f>Gesamtüberblick!R27</f>
        <v>0</v>
      </c>
      <c r="E377" s="23" t="s">
        <v>8</v>
      </c>
    </row>
    <row r="378" spans="1:12" s="23" customFormat="1" x14ac:dyDescent="0.35">
      <c r="A378" s="23" t="s">
        <v>6</v>
      </c>
      <c r="B378" s="23" t="str">
        <f>IF(Gesamtüberblick!S$3="","",Gesamtüberblick!S$3)</f>
        <v>Deponierung</v>
      </c>
      <c r="C378" s="23" t="s">
        <v>112</v>
      </c>
      <c r="D378" s="24">
        <f>Gesamtüberblick!S27</f>
        <v>0</v>
      </c>
      <c r="E378" s="23" t="s">
        <v>8</v>
      </c>
    </row>
    <row r="379" spans="1:12" s="23" customFormat="1" x14ac:dyDescent="0.35">
      <c r="A379" s="23" t="s">
        <v>88</v>
      </c>
      <c r="B379" s="23" t="str">
        <f>IF(Gesamtüberblick!U$3="","",Gesamtüberblick!U$3)</f>
        <v/>
      </c>
      <c r="C379" s="23" t="s">
        <v>112</v>
      </c>
      <c r="D379" s="24">
        <f>Gesamtüberblick!V27</f>
        <v>0</v>
      </c>
      <c r="E379" s="23" t="s">
        <v>8</v>
      </c>
    </row>
    <row r="380" spans="1:12" s="23" customFormat="1" x14ac:dyDescent="0.35">
      <c r="A380" s="23" t="s">
        <v>17</v>
      </c>
      <c r="C380" s="23" t="s">
        <v>113</v>
      </c>
      <c r="D380" s="24" t="str">
        <f>Gesamtüberblick!C28</f>
        <v>ND</v>
      </c>
      <c r="E380" s="23" t="s">
        <v>8</v>
      </c>
    </row>
    <row r="381" spans="1:12" s="23" customFormat="1" x14ac:dyDescent="0.35">
      <c r="A381" s="23" t="s">
        <v>18</v>
      </c>
      <c r="C381" s="23" t="s">
        <v>113</v>
      </c>
      <c r="D381" s="24" t="str">
        <f>Gesamtüberblick!D28</f>
        <v>ND</v>
      </c>
      <c r="E381" s="23" t="s">
        <v>8</v>
      </c>
    </row>
    <row r="382" spans="1:12" s="23" customFormat="1" x14ac:dyDescent="0.35">
      <c r="A382" s="23" t="s">
        <v>19</v>
      </c>
      <c r="B382" s="23" t="s">
        <v>137</v>
      </c>
      <c r="C382" s="23" t="s">
        <v>113</v>
      </c>
      <c r="D382" s="24" t="str">
        <f>Gesamtüberblick!E28</f>
        <v>ND</v>
      </c>
      <c r="E382" s="23" t="s">
        <v>8</v>
      </c>
    </row>
    <row r="383" spans="1:12" s="23" customFormat="1" x14ac:dyDescent="0.35">
      <c r="A383" s="23" t="s">
        <v>87</v>
      </c>
      <c r="B383" s="23" t="s">
        <v>137</v>
      </c>
      <c r="C383" s="23" t="s">
        <v>113</v>
      </c>
      <c r="D383" s="24">
        <f>Gesamtüberblick!F28</f>
        <v>0</v>
      </c>
      <c r="E383" s="23" t="s">
        <v>8</v>
      </c>
    </row>
    <row r="384" spans="1:12" s="23" customFormat="1" x14ac:dyDescent="0.35">
      <c r="A384" s="23" t="s">
        <v>1</v>
      </c>
      <c r="B384" s="23" t="s">
        <v>137</v>
      </c>
      <c r="C384" s="23" t="s">
        <v>113</v>
      </c>
      <c r="D384" s="24">
        <f>Gesamtüberblick!G28</f>
        <v>0</v>
      </c>
      <c r="E384" s="23" t="s">
        <v>8</v>
      </c>
    </row>
    <row r="385" spans="1:12" s="23" customFormat="1" x14ac:dyDescent="0.35">
      <c r="A385" s="23" t="s">
        <v>2</v>
      </c>
      <c r="B385" s="23" t="s">
        <v>137</v>
      </c>
      <c r="C385" s="23" t="s">
        <v>113</v>
      </c>
      <c r="D385" s="24">
        <f>Gesamtüberblick!H28</f>
        <v>2.0899999999999998E-2</v>
      </c>
      <c r="E385" s="23" t="s">
        <v>8</v>
      </c>
    </row>
    <row r="386" spans="1:12" s="23" customFormat="1" x14ac:dyDescent="0.35">
      <c r="A386" s="23" t="s">
        <v>10</v>
      </c>
      <c r="B386" s="23" t="s">
        <v>137</v>
      </c>
      <c r="C386" s="23" t="s">
        <v>113</v>
      </c>
      <c r="D386" s="24">
        <f>Gesamtüberblick!I28</f>
        <v>0</v>
      </c>
      <c r="E386" s="23" t="s">
        <v>8</v>
      </c>
    </row>
    <row r="387" spans="1:12" s="23" customFormat="1" x14ac:dyDescent="0.35">
      <c r="A387" s="23" t="s">
        <v>11</v>
      </c>
      <c r="B387" s="23" t="s">
        <v>137</v>
      </c>
      <c r="C387" s="23" t="s">
        <v>113</v>
      </c>
      <c r="D387" s="24">
        <f>Gesamtüberblick!J28</f>
        <v>0</v>
      </c>
      <c r="E387" s="23" t="s">
        <v>8</v>
      </c>
    </row>
    <row r="388" spans="1:12" s="23" customFormat="1" x14ac:dyDescent="0.35">
      <c r="A388" s="23" t="s">
        <v>12</v>
      </c>
      <c r="B388" s="23" t="s">
        <v>137</v>
      </c>
      <c r="C388" s="23" t="s">
        <v>113</v>
      </c>
      <c r="D388" s="24">
        <f>Gesamtüberblick!K28</f>
        <v>0</v>
      </c>
      <c r="E388" s="23" t="s">
        <v>8</v>
      </c>
    </row>
    <row r="389" spans="1:12" s="23" customFormat="1" x14ac:dyDescent="0.35">
      <c r="A389" s="23" t="s">
        <v>13</v>
      </c>
      <c r="B389" s="23" t="s">
        <v>137</v>
      </c>
      <c r="C389" s="23" t="s">
        <v>113</v>
      </c>
      <c r="D389" s="24">
        <f>Gesamtüberblick!L28</f>
        <v>0</v>
      </c>
      <c r="E389" s="23" t="s">
        <v>8</v>
      </c>
    </row>
    <row r="390" spans="1:12" s="23" customFormat="1" x14ac:dyDescent="0.35">
      <c r="A390" s="23" t="s">
        <v>14</v>
      </c>
      <c r="B390" s="23" t="s">
        <v>137</v>
      </c>
      <c r="C390" s="23" t="s">
        <v>113</v>
      </c>
      <c r="D390" s="24">
        <f>Gesamtüberblick!M28</f>
        <v>0</v>
      </c>
      <c r="E390" s="23" t="s">
        <v>8</v>
      </c>
    </row>
    <row r="391" spans="1:12" s="23" customFormat="1" x14ac:dyDescent="0.35">
      <c r="A391" s="23" t="s">
        <v>15</v>
      </c>
      <c r="B391" s="23" t="s">
        <v>137</v>
      </c>
      <c r="C391" s="23" t="s">
        <v>113</v>
      </c>
      <c r="D391" s="24">
        <f>Gesamtüberblick!N28</f>
        <v>0</v>
      </c>
      <c r="E391" s="23" t="s">
        <v>8</v>
      </c>
      <c r="J391" s="24"/>
      <c r="L391" s="24"/>
    </row>
    <row r="392" spans="1:12" s="23" customFormat="1" x14ac:dyDescent="0.35">
      <c r="A392" s="23" t="s">
        <v>16</v>
      </c>
      <c r="B392" s="23" t="s">
        <v>137</v>
      </c>
      <c r="C392" s="23" t="s">
        <v>113</v>
      </c>
      <c r="D392" s="24">
        <f>Gesamtüberblick!O28</f>
        <v>0</v>
      </c>
      <c r="E392" s="23" t="s">
        <v>8</v>
      </c>
    </row>
    <row r="393" spans="1:12" s="23" customFormat="1" x14ac:dyDescent="0.35">
      <c r="A393" s="23" t="s">
        <v>3</v>
      </c>
      <c r="B393" s="23" t="str">
        <f>IF(Gesamtüberblick!P$3="","",Gesamtüberblick!P$3)</f>
        <v>Deponierung</v>
      </c>
      <c r="C393" s="23" t="s">
        <v>113</v>
      </c>
      <c r="D393" s="24">
        <f>Gesamtüberblick!P28</f>
        <v>0</v>
      </c>
      <c r="E393" s="23" t="s">
        <v>8</v>
      </c>
    </row>
    <row r="394" spans="1:12" s="23" customFormat="1" x14ac:dyDescent="0.35">
      <c r="A394" s="23" t="s">
        <v>4</v>
      </c>
      <c r="B394" s="23" t="str">
        <f>IF(Gesamtüberblick!Q$3="","",Gesamtüberblick!Q$3)</f>
        <v>Deponierung</v>
      </c>
      <c r="C394" s="23" t="s">
        <v>113</v>
      </c>
      <c r="D394" s="24">
        <f>Gesamtüberblick!Q28</f>
        <v>0</v>
      </c>
      <c r="E394" s="23" t="s">
        <v>8</v>
      </c>
    </row>
    <row r="395" spans="1:12" s="23" customFormat="1" x14ac:dyDescent="0.35">
      <c r="A395" s="23" t="s">
        <v>5</v>
      </c>
      <c r="B395" s="23" t="str">
        <f>IF(Gesamtüberblick!R$3="","",Gesamtüberblick!R$3)</f>
        <v>Deponierung</v>
      </c>
      <c r="C395" s="23" t="s">
        <v>113</v>
      </c>
      <c r="D395" s="24">
        <f>Gesamtüberblick!R28</f>
        <v>0</v>
      </c>
      <c r="E395" s="23" t="s">
        <v>8</v>
      </c>
    </row>
    <row r="396" spans="1:12" s="23" customFormat="1" x14ac:dyDescent="0.35">
      <c r="A396" s="23" t="s">
        <v>6</v>
      </c>
      <c r="B396" s="23" t="str">
        <f>IF(Gesamtüberblick!S$3="","",Gesamtüberblick!S$3)</f>
        <v>Deponierung</v>
      </c>
      <c r="C396" s="23" t="s">
        <v>113</v>
      </c>
      <c r="D396" s="24">
        <f>Gesamtüberblick!S28</f>
        <v>0</v>
      </c>
      <c r="E396" s="23" t="s">
        <v>8</v>
      </c>
    </row>
    <row r="397" spans="1:12" s="23" customFormat="1" x14ac:dyDescent="0.35">
      <c r="A397" s="23" t="s">
        <v>88</v>
      </c>
      <c r="B397" s="23" t="str">
        <f>IF(Gesamtüberblick!U$3="","",Gesamtüberblick!U$3)</f>
        <v/>
      </c>
      <c r="C397" s="23" t="s">
        <v>113</v>
      </c>
      <c r="D397" s="24">
        <f>Gesamtüberblick!V28</f>
        <v>0</v>
      </c>
      <c r="E397" s="23" t="s">
        <v>8</v>
      </c>
    </row>
    <row r="398" spans="1:12" s="23" customFormat="1" x14ac:dyDescent="0.35">
      <c r="A398" s="23" t="s">
        <v>17</v>
      </c>
      <c r="C398" s="23" t="s">
        <v>114</v>
      </c>
      <c r="D398" s="24" t="str">
        <f>Gesamtüberblick!C29</f>
        <v>ND</v>
      </c>
      <c r="E398" s="23" t="s">
        <v>8</v>
      </c>
    </row>
    <row r="399" spans="1:12" s="23" customFormat="1" x14ac:dyDescent="0.35">
      <c r="A399" s="23" t="s">
        <v>18</v>
      </c>
      <c r="C399" s="23" t="s">
        <v>114</v>
      </c>
      <c r="D399" s="24" t="str">
        <f>Gesamtüberblick!D29</f>
        <v>ND</v>
      </c>
      <c r="E399" s="23" t="s">
        <v>8</v>
      </c>
    </row>
    <row r="400" spans="1:12" s="23" customFormat="1" x14ac:dyDescent="0.35">
      <c r="A400" s="23" t="s">
        <v>19</v>
      </c>
      <c r="B400" s="23" t="s">
        <v>137</v>
      </c>
      <c r="C400" s="23" t="s">
        <v>114</v>
      </c>
      <c r="D400" s="24" t="str">
        <f>Gesamtüberblick!E29</f>
        <v>ND</v>
      </c>
      <c r="E400" s="23" t="s">
        <v>8</v>
      </c>
    </row>
    <row r="401" spans="1:10" s="23" customFormat="1" x14ac:dyDescent="0.35">
      <c r="A401" s="23" t="s">
        <v>87</v>
      </c>
      <c r="B401" s="23" t="s">
        <v>137</v>
      </c>
      <c r="C401" s="23" t="s">
        <v>114</v>
      </c>
      <c r="D401" s="24">
        <f>Gesamtüberblick!F29</f>
        <v>0</v>
      </c>
      <c r="E401" s="23" t="s">
        <v>8</v>
      </c>
    </row>
    <row r="402" spans="1:10" s="23" customFormat="1" x14ac:dyDescent="0.35">
      <c r="A402" s="23" t="s">
        <v>1</v>
      </c>
      <c r="B402" s="23" t="s">
        <v>137</v>
      </c>
      <c r="C402" s="23" t="s">
        <v>114</v>
      </c>
      <c r="D402" s="24">
        <f>Gesamtüberblick!G29</f>
        <v>0</v>
      </c>
      <c r="E402" s="23" t="s">
        <v>8</v>
      </c>
    </row>
    <row r="403" spans="1:10" s="23" customFormat="1" x14ac:dyDescent="0.35">
      <c r="A403" s="23" t="s">
        <v>2</v>
      </c>
      <c r="B403" s="23" t="s">
        <v>137</v>
      </c>
      <c r="C403" s="23" t="s">
        <v>114</v>
      </c>
      <c r="D403" s="24">
        <f>Gesamtüberblick!H29</f>
        <v>4.7100000000000003E-2</v>
      </c>
      <c r="E403" s="23" t="s">
        <v>8</v>
      </c>
    </row>
    <row r="404" spans="1:10" s="23" customFormat="1" x14ac:dyDescent="0.35">
      <c r="A404" s="23" t="s">
        <v>10</v>
      </c>
      <c r="B404" s="23" t="s">
        <v>137</v>
      </c>
      <c r="C404" s="23" t="s">
        <v>114</v>
      </c>
      <c r="D404" s="24">
        <f>Gesamtüberblick!I29</f>
        <v>0</v>
      </c>
      <c r="E404" s="23" t="s">
        <v>8</v>
      </c>
    </row>
    <row r="405" spans="1:10" s="23" customFormat="1" x14ac:dyDescent="0.35">
      <c r="A405" s="23" t="s">
        <v>11</v>
      </c>
      <c r="B405" s="23" t="s">
        <v>137</v>
      </c>
      <c r="C405" s="23" t="s">
        <v>114</v>
      </c>
      <c r="D405" s="24">
        <f>Gesamtüberblick!J29</f>
        <v>0</v>
      </c>
      <c r="E405" s="23" t="s">
        <v>8</v>
      </c>
    </row>
    <row r="406" spans="1:10" s="23" customFormat="1" x14ac:dyDescent="0.35">
      <c r="A406" s="23" t="s">
        <v>12</v>
      </c>
      <c r="B406" s="23" t="s">
        <v>137</v>
      </c>
      <c r="C406" s="23" t="s">
        <v>114</v>
      </c>
      <c r="D406" s="24">
        <f>Gesamtüberblick!K29</f>
        <v>0</v>
      </c>
      <c r="E406" s="23" t="s">
        <v>8</v>
      </c>
    </row>
    <row r="407" spans="1:10" s="23" customFormat="1" x14ac:dyDescent="0.35">
      <c r="A407" s="23" t="s">
        <v>13</v>
      </c>
      <c r="B407" s="23" t="s">
        <v>137</v>
      </c>
      <c r="C407" s="23" t="s">
        <v>114</v>
      </c>
      <c r="D407" s="24">
        <f>Gesamtüberblick!L29</f>
        <v>0</v>
      </c>
      <c r="E407" s="23" t="s">
        <v>8</v>
      </c>
    </row>
    <row r="408" spans="1:10" s="23" customFormat="1" x14ac:dyDescent="0.35">
      <c r="A408" s="23" t="s">
        <v>14</v>
      </c>
      <c r="B408" s="23" t="s">
        <v>137</v>
      </c>
      <c r="C408" s="23" t="s">
        <v>114</v>
      </c>
      <c r="D408" s="24">
        <f>Gesamtüberblick!M29</f>
        <v>0</v>
      </c>
      <c r="E408" s="23" t="s">
        <v>8</v>
      </c>
    </row>
    <row r="409" spans="1:10" s="23" customFormat="1" x14ac:dyDescent="0.35">
      <c r="A409" s="23" t="s">
        <v>15</v>
      </c>
      <c r="B409" s="23" t="s">
        <v>137</v>
      </c>
      <c r="C409" s="23" t="s">
        <v>114</v>
      </c>
      <c r="D409" s="24">
        <f>Gesamtüberblick!N29</f>
        <v>0</v>
      </c>
      <c r="E409" s="23" t="s">
        <v>8</v>
      </c>
    </row>
    <row r="410" spans="1:10" s="23" customFormat="1" x14ac:dyDescent="0.35">
      <c r="A410" s="23" t="s">
        <v>16</v>
      </c>
      <c r="B410" s="23" t="s">
        <v>137</v>
      </c>
      <c r="C410" s="23" t="s">
        <v>114</v>
      </c>
      <c r="D410" s="24">
        <f>Gesamtüberblick!O29</f>
        <v>0</v>
      </c>
      <c r="E410" s="23" t="s">
        <v>8</v>
      </c>
    </row>
    <row r="411" spans="1:10" s="23" customFormat="1" x14ac:dyDescent="0.35">
      <c r="A411" s="23" t="s">
        <v>3</v>
      </c>
      <c r="B411" s="23" t="str">
        <f>IF(Gesamtüberblick!P$3="","",Gesamtüberblick!P$3)</f>
        <v>Deponierung</v>
      </c>
      <c r="C411" s="23" t="s">
        <v>114</v>
      </c>
      <c r="D411" s="24">
        <f>Gesamtüberblick!P29</f>
        <v>0</v>
      </c>
      <c r="E411" s="23" t="s">
        <v>8</v>
      </c>
      <c r="H411" s="24"/>
      <c r="J411" s="24"/>
    </row>
    <row r="412" spans="1:10" s="23" customFormat="1" x14ac:dyDescent="0.35">
      <c r="A412" s="23" t="s">
        <v>4</v>
      </c>
      <c r="B412" s="23" t="str">
        <f>IF(Gesamtüberblick!Q$3="","",Gesamtüberblick!Q$3)</f>
        <v>Deponierung</v>
      </c>
      <c r="C412" s="23" t="s">
        <v>114</v>
      </c>
      <c r="D412" s="24">
        <f>Gesamtüberblick!Q29</f>
        <v>0</v>
      </c>
      <c r="E412" s="23" t="s">
        <v>8</v>
      </c>
    </row>
    <row r="413" spans="1:10" s="23" customFormat="1" x14ac:dyDescent="0.35">
      <c r="A413" s="23" t="s">
        <v>5</v>
      </c>
      <c r="B413" s="23" t="str">
        <f>IF(Gesamtüberblick!R$3="","",Gesamtüberblick!R$3)</f>
        <v>Deponierung</v>
      </c>
      <c r="C413" s="23" t="s">
        <v>114</v>
      </c>
      <c r="D413" s="24">
        <f>Gesamtüberblick!R29</f>
        <v>0</v>
      </c>
      <c r="E413" s="23" t="s">
        <v>8</v>
      </c>
    </row>
    <row r="414" spans="1:10" s="23" customFormat="1" x14ac:dyDescent="0.35">
      <c r="A414" s="23" t="s">
        <v>6</v>
      </c>
      <c r="B414" s="23" t="str">
        <f>IF(Gesamtüberblick!S$3="","",Gesamtüberblick!S$3)</f>
        <v>Deponierung</v>
      </c>
      <c r="C414" s="23" t="s">
        <v>114</v>
      </c>
      <c r="D414" s="24">
        <f>Gesamtüberblick!S29</f>
        <v>0</v>
      </c>
      <c r="E414" s="23" t="s">
        <v>8</v>
      </c>
    </row>
    <row r="415" spans="1:10" s="23" customFormat="1" x14ac:dyDescent="0.35">
      <c r="A415" s="23" t="s">
        <v>88</v>
      </c>
      <c r="B415" s="23" t="str">
        <f>IF(Gesamtüberblick!U$3="","",Gesamtüberblick!U$3)</f>
        <v/>
      </c>
      <c r="C415" s="23" t="s">
        <v>114</v>
      </c>
      <c r="D415" s="24">
        <f>Gesamtüberblick!V29</f>
        <v>0</v>
      </c>
      <c r="E415" s="23" t="s">
        <v>8</v>
      </c>
    </row>
    <row r="416" spans="1:10" s="23" customFormat="1" x14ac:dyDescent="0.35">
      <c r="A416" s="23" t="s">
        <v>17</v>
      </c>
      <c r="C416" s="23" t="s">
        <v>115</v>
      </c>
      <c r="D416" s="24" t="str">
        <f>Gesamtüberblick!C30</f>
        <v>ND</v>
      </c>
      <c r="E416" s="23" t="s">
        <v>9</v>
      </c>
    </row>
    <row r="417" spans="1:13" s="23" customFormat="1" x14ac:dyDescent="0.35">
      <c r="A417" s="23" t="s">
        <v>18</v>
      </c>
      <c r="C417" s="23" t="s">
        <v>115</v>
      </c>
      <c r="D417" s="24" t="str">
        <f>Gesamtüberblick!D30</f>
        <v>ND</v>
      </c>
      <c r="E417" s="23" t="s">
        <v>9</v>
      </c>
    </row>
    <row r="418" spans="1:13" s="23" customFormat="1" x14ac:dyDescent="0.35">
      <c r="A418" s="23" t="s">
        <v>19</v>
      </c>
      <c r="B418" s="23" t="s">
        <v>137</v>
      </c>
      <c r="C418" s="23" t="s">
        <v>115</v>
      </c>
      <c r="D418" s="24" t="str">
        <f>Gesamtüberblick!E30</f>
        <v>ND</v>
      </c>
      <c r="E418" s="23" t="s">
        <v>9</v>
      </c>
    </row>
    <row r="419" spans="1:13" s="23" customFormat="1" x14ac:dyDescent="0.35">
      <c r="A419" s="23" t="s">
        <v>87</v>
      </c>
      <c r="B419" s="23" t="s">
        <v>137</v>
      </c>
      <c r="C419" s="23" t="s">
        <v>115</v>
      </c>
      <c r="D419" s="24">
        <f>Gesamtüberblick!F30</f>
        <v>0</v>
      </c>
      <c r="E419" s="23" t="s">
        <v>9</v>
      </c>
    </row>
    <row r="420" spans="1:13" s="23" customFormat="1" x14ac:dyDescent="0.35">
      <c r="A420" s="23" t="s">
        <v>1</v>
      </c>
      <c r="B420" s="23" t="s">
        <v>137</v>
      </c>
      <c r="C420" s="23" t="s">
        <v>115</v>
      </c>
      <c r="D420" s="24">
        <f>Gesamtüberblick!G30</f>
        <v>0</v>
      </c>
      <c r="E420" s="23" t="s">
        <v>9</v>
      </c>
    </row>
    <row r="421" spans="1:13" s="23" customFormat="1" x14ac:dyDescent="0.35">
      <c r="A421" s="23" t="s">
        <v>2</v>
      </c>
      <c r="B421" s="23" t="s">
        <v>137</v>
      </c>
      <c r="C421" s="23" t="s">
        <v>115</v>
      </c>
      <c r="D421" s="24">
        <f>Gesamtüberblick!H30</f>
        <v>4.708224304409523E-2</v>
      </c>
      <c r="E421" s="23" t="s">
        <v>9</v>
      </c>
    </row>
    <row r="422" spans="1:13" s="23" customFormat="1" x14ac:dyDescent="0.35">
      <c r="A422" s="23" t="s">
        <v>10</v>
      </c>
      <c r="B422" s="23" t="s">
        <v>137</v>
      </c>
      <c r="C422" s="23" t="s">
        <v>115</v>
      </c>
      <c r="D422" s="24">
        <f>Gesamtüberblick!I30</f>
        <v>0</v>
      </c>
      <c r="E422" s="23" t="s">
        <v>9</v>
      </c>
    </row>
    <row r="423" spans="1:13" s="23" customFormat="1" x14ac:dyDescent="0.35">
      <c r="A423" s="23" t="s">
        <v>11</v>
      </c>
      <c r="B423" s="23" t="s">
        <v>137</v>
      </c>
      <c r="C423" s="23" t="s">
        <v>115</v>
      </c>
      <c r="D423" s="24">
        <f>Gesamtüberblick!J30</f>
        <v>0</v>
      </c>
      <c r="E423" s="23" t="s">
        <v>9</v>
      </c>
    </row>
    <row r="424" spans="1:13" s="23" customFormat="1" x14ac:dyDescent="0.35">
      <c r="A424" s="23" t="s">
        <v>12</v>
      </c>
      <c r="B424" s="23" t="s">
        <v>137</v>
      </c>
      <c r="C424" s="23" t="s">
        <v>115</v>
      </c>
      <c r="D424" s="24">
        <f>Gesamtüberblick!K30</f>
        <v>0</v>
      </c>
      <c r="E424" s="23" t="s">
        <v>9</v>
      </c>
    </row>
    <row r="425" spans="1:13" s="23" customFormat="1" x14ac:dyDescent="0.35">
      <c r="A425" s="23" t="s">
        <v>13</v>
      </c>
      <c r="B425" s="23" t="s">
        <v>137</v>
      </c>
      <c r="C425" s="23" t="s">
        <v>115</v>
      </c>
      <c r="D425" s="24">
        <f>Gesamtüberblick!L30</f>
        <v>0</v>
      </c>
      <c r="E425" s="23" t="s">
        <v>9</v>
      </c>
    </row>
    <row r="426" spans="1:13" s="23" customFormat="1" x14ac:dyDescent="0.35">
      <c r="A426" s="23" t="s">
        <v>14</v>
      </c>
      <c r="B426" s="23" t="s">
        <v>137</v>
      </c>
      <c r="C426" s="23" t="s">
        <v>115</v>
      </c>
      <c r="D426" s="24">
        <f>Gesamtüberblick!M30</f>
        <v>0</v>
      </c>
      <c r="E426" s="23" t="s">
        <v>9</v>
      </c>
    </row>
    <row r="427" spans="1:13" s="23" customFormat="1" x14ac:dyDescent="0.35">
      <c r="A427" s="23" t="s">
        <v>15</v>
      </c>
      <c r="B427" s="23" t="s">
        <v>137</v>
      </c>
      <c r="C427" s="23" t="s">
        <v>115</v>
      </c>
      <c r="D427" s="24">
        <f>Gesamtüberblick!N30</f>
        <v>0</v>
      </c>
      <c r="E427" s="23" t="s">
        <v>9</v>
      </c>
      <c r="J427" s="24"/>
      <c r="L427" s="24"/>
      <c r="M427" s="24"/>
    </row>
    <row r="428" spans="1:13" s="23" customFormat="1" x14ac:dyDescent="0.35">
      <c r="A428" s="23" t="s">
        <v>16</v>
      </c>
      <c r="B428" s="23" t="s">
        <v>137</v>
      </c>
      <c r="C428" s="23" t="s">
        <v>115</v>
      </c>
      <c r="D428" s="24">
        <f>Gesamtüberblick!O30</f>
        <v>0</v>
      </c>
      <c r="E428" s="23" t="s">
        <v>9</v>
      </c>
    </row>
    <row r="429" spans="1:13" s="23" customFormat="1" x14ac:dyDescent="0.35">
      <c r="A429" s="23" t="s">
        <v>3</v>
      </c>
      <c r="B429" s="23" t="str">
        <f>IF(Gesamtüberblick!P$3="","",Gesamtüberblick!P$3)</f>
        <v>Deponierung</v>
      </c>
      <c r="C429" s="23" t="s">
        <v>115</v>
      </c>
      <c r="D429" s="24">
        <f>Gesamtüberblick!P30</f>
        <v>0</v>
      </c>
      <c r="E429" s="23" t="s">
        <v>9</v>
      </c>
    </row>
    <row r="430" spans="1:13" s="23" customFormat="1" x14ac:dyDescent="0.35">
      <c r="A430" s="23" t="s">
        <v>4</v>
      </c>
      <c r="B430" s="23" t="str">
        <f>IF(Gesamtüberblick!Q$3="","",Gesamtüberblick!Q$3)</f>
        <v>Deponierung</v>
      </c>
      <c r="C430" s="23" t="s">
        <v>115</v>
      </c>
      <c r="D430" s="24">
        <f>Gesamtüberblick!Q30</f>
        <v>0</v>
      </c>
      <c r="E430" s="23" t="s">
        <v>9</v>
      </c>
    </row>
    <row r="431" spans="1:13" s="23" customFormat="1" x14ac:dyDescent="0.35">
      <c r="A431" s="23" t="s">
        <v>5</v>
      </c>
      <c r="B431" s="23" t="str">
        <f>IF(Gesamtüberblick!R$3="","",Gesamtüberblick!R$3)</f>
        <v>Deponierung</v>
      </c>
      <c r="C431" s="23" t="s">
        <v>115</v>
      </c>
      <c r="D431" s="24">
        <f>Gesamtüberblick!R30</f>
        <v>0</v>
      </c>
      <c r="E431" s="23" t="s">
        <v>9</v>
      </c>
    </row>
    <row r="432" spans="1:13" s="23" customFormat="1" x14ac:dyDescent="0.35">
      <c r="A432" s="23" t="s">
        <v>6</v>
      </c>
      <c r="B432" s="23" t="str">
        <f>IF(Gesamtüberblick!S$3="","",Gesamtüberblick!S$3)</f>
        <v>Deponierung</v>
      </c>
      <c r="C432" s="23" t="s">
        <v>115</v>
      </c>
      <c r="D432" s="24">
        <f>Gesamtüberblick!S30</f>
        <v>0</v>
      </c>
      <c r="E432" s="23" t="s">
        <v>9</v>
      </c>
    </row>
    <row r="433" spans="1:12" s="23" customFormat="1" x14ac:dyDescent="0.35">
      <c r="A433" s="23" t="s">
        <v>88</v>
      </c>
      <c r="B433" s="23" t="str">
        <f>IF(Gesamtüberblick!U$3="","",Gesamtüberblick!U$3)</f>
        <v/>
      </c>
      <c r="C433" s="23" t="s">
        <v>115</v>
      </c>
      <c r="D433" s="24">
        <f>Gesamtüberblick!V30</f>
        <v>-4.708224304409523E-2</v>
      </c>
      <c r="E433" s="23" t="s">
        <v>9</v>
      </c>
    </row>
    <row r="434" spans="1:12" s="23" customFormat="1" x14ac:dyDescent="0.35">
      <c r="A434" s="23" t="s">
        <v>17</v>
      </c>
      <c r="C434" s="23" t="s">
        <v>116</v>
      </c>
      <c r="D434" s="24" t="str">
        <f>Gesamtüberblick!C31</f>
        <v>ND</v>
      </c>
      <c r="E434" s="23" t="s">
        <v>9</v>
      </c>
    </row>
    <row r="435" spans="1:12" s="23" customFormat="1" x14ac:dyDescent="0.35">
      <c r="A435" s="23" t="s">
        <v>18</v>
      </c>
      <c r="C435" s="23" t="s">
        <v>116</v>
      </c>
      <c r="D435" s="24" t="str">
        <f>Gesamtüberblick!D31</f>
        <v>ND</v>
      </c>
      <c r="E435" s="23" t="s">
        <v>9</v>
      </c>
    </row>
    <row r="436" spans="1:12" s="23" customFormat="1" x14ac:dyDescent="0.35">
      <c r="A436" s="23" t="s">
        <v>19</v>
      </c>
      <c r="B436" s="23" t="s">
        <v>137</v>
      </c>
      <c r="C436" s="23" t="s">
        <v>116</v>
      </c>
      <c r="D436" s="24" t="str">
        <f>Gesamtüberblick!E31</f>
        <v>ND</v>
      </c>
      <c r="E436" s="23" t="s">
        <v>9</v>
      </c>
    </row>
    <row r="437" spans="1:12" s="23" customFormat="1" x14ac:dyDescent="0.35">
      <c r="A437" s="23" t="s">
        <v>87</v>
      </c>
      <c r="B437" s="23" t="s">
        <v>137</v>
      </c>
      <c r="C437" s="23" t="s">
        <v>116</v>
      </c>
      <c r="D437" s="24">
        <f>Gesamtüberblick!F31</f>
        <v>0</v>
      </c>
      <c r="E437" s="23" t="s">
        <v>9</v>
      </c>
    </row>
    <row r="438" spans="1:12" s="23" customFormat="1" x14ac:dyDescent="0.35">
      <c r="A438" s="23" t="s">
        <v>1</v>
      </c>
      <c r="B438" s="23" t="s">
        <v>137</v>
      </c>
      <c r="C438" s="23" t="s">
        <v>116</v>
      </c>
      <c r="D438" s="24">
        <f>Gesamtüberblick!G31</f>
        <v>0</v>
      </c>
      <c r="E438" s="23" t="s">
        <v>9</v>
      </c>
    </row>
    <row r="439" spans="1:12" s="23" customFormat="1" x14ac:dyDescent="0.35">
      <c r="A439" s="23" t="s">
        <v>2</v>
      </c>
      <c r="B439" s="23" t="s">
        <v>137</v>
      </c>
      <c r="C439" s="23" t="s">
        <v>116</v>
      </c>
      <c r="D439" s="24">
        <f>Gesamtüberblick!H31</f>
        <v>0.11593356808745467</v>
      </c>
      <c r="E439" s="23" t="s">
        <v>9</v>
      </c>
    </row>
    <row r="440" spans="1:12" s="23" customFormat="1" x14ac:dyDescent="0.35">
      <c r="A440" s="23" t="s">
        <v>10</v>
      </c>
      <c r="B440" s="23" t="s">
        <v>137</v>
      </c>
      <c r="C440" s="23" t="s">
        <v>116</v>
      </c>
      <c r="D440" s="24">
        <f>Gesamtüberblick!I31</f>
        <v>0</v>
      </c>
      <c r="E440" s="23" t="s">
        <v>9</v>
      </c>
    </row>
    <row r="441" spans="1:12" s="23" customFormat="1" x14ac:dyDescent="0.35">
      <c r="A441" s="23" t="s">
        <v>11</v>
      </c>
      <c r="B441" s="23" t="s">
        <v>137</v>
      </c>
      <c r="C441" s="23" t="s">
        <v>116</v>
      </c>
      <c r="D441" s="24">
        <f>Gesamtüberblick!J31</f>
        <v>0</v>
      </c>
      <c r="E441" s="23" t="s">
        <v>9</v>
      </c>
    </row>
    <row r="442" spans="1:12" s="23" customFormat="1" x14ac:dyDescent="0.35">
      <c r="A442" s="23" t="s">
        <v>12</v>
      </c>
      <c r="B442" s="23" t="s">
        <v>137</v>
      </c>
      <c r="C442" s="23" t="s">
        <v>116</v>
      </c>
      <c r="D442" s="24">
        <f>Gesamtüberblick!K31</f>
        <v>0</v>
      </c>
      <c r="E442" s="23" t="s">
        <v>9</v>
      </c>
    </row>
    <row r="443" spans="1:12" s="23" customFormat="1" x14ac:dyDescent="0.35">
      <c r="A443" s="23" t="s">
        <v>13</v>
      </c>
      <c r="B443" s="23" t="s">
        <v>137</v>
      </c>
      <c r="C443" s="23" t="s">
        <v>116</v>
      </c>
      <c r="D443" s="24">
        <f>Gesamtüberblick!L31</f>
        <v>0</v>
      </c>
      <c r="E443" s="23" t="s">
        <v>9</v>
      </c>
    </row>
    <row r="444" spans="1:12" s="23" customFormat="1" x14ac:dyDescent="0.35">
      <c r="A444" s="23" t="s">
        <v>14</v>
      </c>
      <c r="B444" s="23" t="s">
        <v>137</v>
      </c>
      <c r="C444" s="23" t="s">
        <v>116</v>
      </c>
      <c r="D444" s="24">
        <f>Gesamtüberblick!M31</f>
        <v>0</v>
      </c>
      <c r="E444" s="23" t="s">
        <v>9</v>
      </c>
    </row>
    <row r="445" spans="1:12" s="23" customFormat="1" x14ac:dyDescent="0.35">
      <c r="A445" s="23" t="s">
        <v>15</v>
      </c>
      <c r="B445" s="23" t="s">
        <v>137</v>
      </c>
      <c r="C445" s="23" t="s">
        <v>116</v>
      </c>
      <c r="D445" s="24">
        <f>Gesamtüberblick!N31</f>
        <v>0</v>
      </c>
      <c r="E445" s="23" t="s">
        <v>9</v>
      </c>
    </row>
    <row r="446" spans="1:12" s="23" customFormat="1" x14ac:dyDescent="0.35">
      <c r="A446" s="23" t="s">
        <v>16</v>
      </c>
      <c r="B446" s="23" t="s">
        <v>137</v>
      </c>
      <c r="C446" s="23" t="s">
        <v>116</v>
      </c>
      <c r="D446" s="24">
        <f>Gesamtüberblick!O31</f>
        <v>0</v>
      </c>
      <c r="E446" s="23" t="s">
        <v>9</v>
      </c>
      <c r="I446" s="24"/>
      <c r="K446" s="24"/>
      <c r="L446" s="24"/>
    </row>
    <row r="447" spans="1:12" s="23" customFormat="1" x14ac:dyDescent="0.35">
      <c r="A447" s="23" t="s">
        <v>3</v>
      </c>
      <c r="B447" s="23" t="str">
        <f>IF(Gesamtüberblick!P$3="","",Gesamtüberblick!P$3)</f>
        <v>Deponierung</v>
      </c>
      <c r="C447" s="23" t="s">
        <v>116</v>
      </c>
      <c r="D447" s="24">
        <f>Gesamtüberblick!P31</f>
        <v>0</v>
      </c>
      <c r="E447" s="23" t="s">
        <v>9</v>
      </c>
    </row>
    <row r="448" spans="1:12" s="23" customFormat="1" x14ac:dyDescent="0.35">
      <c r="A448" s="23" t="s">
        <v>4</v>
      </c>
      <c r="B448" s="23" t="str">
        <f>IF(Gesamtüberblick!Q$3="","",Gesamtüberblick!Q$3)</f>
        <v>Deponierung</v>
      </c>
      <c r="C448" s="23" t="s">
        <v>116</v>
      </c>
      <c r="D448" s="24">
        <f>Gesamtüberblick!Q31</f>
        <v>0</v>
      </c>
      <c r="E448" s="23" t="s">
        <v>9</v>
      </c>
    </row>
    <row r="449" spans="1:5" s="23" customFormat="1" x14ac:dyDescent="0.35">
      <c r="A449" s="23" t="s">
        <v>5</v>
      </c>
      <c r="B449" s="23" t="str">
        <f>IF(Gesamtüberblick!R$3="","",Gesamtüberblick!R$3)</f>
        <v>Deponierung</v>
      </c>
      <c r="C449" s="23" t="s">
        <v>116</v>
      </c>
      <c r="D449" s="24">
        <f>Gesamtüberblick!R31</f>
        <v>0</v>
      </c>
      <c r="E449" s="23" t="s">
        <v>9</v>
      </c>
    </row>
    <row r="450" spans="1:5" s="23" customFormat="1" x14ac:dyDescent="0.35">
      <c r="A450" s="23" t="s">
        <v>6</v>
      </c>
      <c r="B450" s="23" t="str">
        <f>IF(Gesamtüberblick!S$3="","",Gesamtüberblick!S$3)</f>
        <v>Deponierung</v>
      </c>
      <c r="C450" s="23" t="s">
        <v>116</v>
      </c>
      <c r="D450" s="24">
        <f>Gesamtüberblick!S31</f>
        <v>0</v>
      </c>
      <c r="E450" s="23" t="s">
        <v>9</v>
      </c>
    </row>
    <row r="451" spans="1:5" s="23" customFormat="1" x14ac:dyDescent="0.35">
      <c r="A451" s="23" t="s">
        <v>88</v>
      </c>
      <c r="B451" s="23" t="str">
        <f>IF(Gesamtüberblick!U$3="","",Gesamtüberblick!U$3)</f>
        <v/>
      </c>
      <c r="C451" s="23" t="s">
        <v>116</v>
      </c>
      <c r="D451" s="24">
        <f>Gesamtüberblick!V31</f>
        <v>-0.11593356808745467</v>
      </c>
      <c r="E451" s="23" t="s">
        <v>9</v>
      </c>
    </row>
  </sheetData>
  <autoFilter ref="D1:D4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1"/>
  <sheetViews>
    <sheetView tabSelected="1" topLeftCell="C19" zoomScaleNormal="100" workbookViewId="0">
      <selection activeCell="J33" sqref="J33"/>
    </sheetView>
  </sheetViews>
  <sheetFormatPr baseColWidth="10" defaultRowHeight="14.5" outlineLevelCol="1" x14ac:dyDescent="0.35"/>
  <cols>
    <col min="3" max="5" width="10.90625" customWidth="1" outlineLevel="1"/>
    <col min="6" max="15" width="10.90625" style="20" customWidth="1" outlineLevel="1"/>
    <col min="16" max="19" width="11.36328125" style="20"/>
  </cols>
  <sheetData>
    <row r="1" spans="1:22" s="25" customFormat="1" ht="15" thickBot="1" x14ac:dyDescent="0.4">
      <c r="A1" s="38" t="s">
        <v>127</v>
      </c>
      <c r="B1" s="39"/>
      <c r="C1" s="37" t="s">
        <v>125</v>
      </c>
      <c r="D1" s="36" t="s">
        <v>0</v>
      </c>
      <c r="F1" s="26"/>
      <c r="G1" s="26"/>
      <c r="H1" s="26"/>
      <c r="I1" s="26"/>
      <c r="J1" s="26"/>
      <c r="K1" s="26"/>
      <c r="L1" s="26"/>
      <c r="M1" s="26"/>
      <c r="N1" s="26"/>
      <c r="V1" s="33"/>
    </row>
    <row r="2" spans="1:22" ht="15" thickBot="1" x14ac:dyDescent="0.4">
      <c r="A2" s="38" t="s">
        <v>126</v>
      </c>
      <c r="B2" s="40"/>
      <c r="C2" s="47">
        <v>1</v>
      </c>
      <c r="D2" s="46" t="s">
        <v>128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44"/>
      <c r="R2" s="44"/>
      <c r="S2" s="44"/>
      <c r="T2" s="45"/>
      <c r="U2" s="45"/>
      <c r="V2" s="45"/>
    </row>
    <row r="3" spans="1:22" x14ac:dyDescent="0.35">
      <c r="O3" s="41" t="s">
        <v>129</v>
      </c>
      <c r="P3" s="33" t="s">
        <v>124</v>
      </c>
      <c r="Q3" s="33" t="s">
        <v>124</v>
      </c>
      <c r="R3" s="33" t="s">
        <v>124</v>
      </c>
      <c r="S3" s="33" t="s">
        <v>124</v>
      </c>
      <c r="T3" s="34"/>
      <c r="U3" s="33"/>
    </row>
    <row r="4" spans="1:22" ht="21" x14ac:dyDescent="0.35">
      <c r="A4" s="2" t="s">
        <v>7</v>
      </c>
      <c r="B4" s="2" t="s">
        <v>0</v>
      </c>
      <c r="C4" s="2" t="s">
        <v>17</v>
      </c>
      <c r="D4" s="2" t="s">
        <v>18</v>
      </c>
      <c r="E4" s="2" t="s">
        <v>19</v>
      </c>
      <c r="F4" s="19" t="s">
        <v>117</v>
      </c>
      <c r="G4" s="19" t="s">
        <v>1</v>
      </c>
      <c r="H4" s="19" t="s">
        <v>2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3</v>
      </c>
      <c r="Q4" s="19" t="s">
        <v>4</v>
      </c>
      <c r="R4" s="19" t="s">
        <v>5</v>
      </c>
      <c r="S4" s="19" t="s">
        <v>6</v>
      </c>
      <c r="T4" s="2" t="s">
        <v>27</v>
      </c>
      <c r="U4" s="2"/>
      <c r="V4" s="2" t="s">
        <v>88</v>
      </c>
    </row>
    <row r="5" spans="1:22" x14ac:dyDescent="0.35">
      <c r="A5" s="27" t="s">
        <v>119</v>
      </c>
      <c r="B5" s="6" t="s">
        <v>132</v>
      </c>
      <c r="C5" s="29" t="s">
        <v>118</v>
      </c>
      <c r="D5" s="29" t="s">
        <v>118</v>
      </c>
      <c r="E5" s="29" t="s">
        <v>118</v>
      </c>
      <c r="F5" s="29">
        <v>3.0451545601346042</v>
      </c>
      <c r="G5" s="29">
        <v>0.20938507955446817</v>
      </c>
      <c r="H5" s="29">
        <v>0.41402757447135535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4.8519524456440519E-2</v>
      </c>
      <c r="Q5" s="29">
        <v>4.6445266683676906E-2</v>
      </c>
      <c r="R5" s="29">
        <v>0</v>
      </c>
      <c r="S5" s="29">
        <v>0.24751006070635798</v>
      </c>
      <c r="T5" s="31">
        <v>-2.7584733544879732E-2</v>
      </c>
      <c r="U5" s="29"/>
      <c r="V5" s="31">
        <f>T5</f>
        <v>-2.7584733544879732E-2</v>
      </c>
    </row>
    <row r="6" spans="1:22" x14ac:dyDescent="0.35">
      <c r="A6" s="27" t="s">
        <v>120</v>
      </c>
      <c r="B6" s="6" t="s">
        <v>133</v>
      </c>
      <c r="C6" s="29" t="s">
        <v>118</v>
      </c>
      <c r="D6" s="29" t="s">
        <v>118</v>
      </c>
      <c r="E6" s="29" t="s">
        <v>118</v>
      </c>
      <c r="F6" s="31">
        <v>-0.73526020101480627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0.73526020101480627</v>
      </c>
      <c r="T6" s="31">
        <v>0</v>
      </c>
      <c r="U6" s="31"/>
      <c r="V6" s="31">
        <f t="shared" ref="V6:V31" si="0">T6</f>
        <v>0</v>
      </c>
    </row>
    <row r="7" spans="1:22" x14ac:dyDescent="0.35">
      <c r="A7" s="28" t="s">
        <v>121</v>
      </c>
      <c r="B7" s="6" t="s">
        <v>132</v>
      </c>
      <c r="C7" s="29" t="s">
        <v>118</v>
      </c>
      <c r="D7" s="29" t="s">
        <v>118</v>
      </c>
      <c r="E7" s="29" t="s">
        <v>118</v>
      </c>
      <c r="F7" s="29">
        <v>2.3098943591197978</v>
      </c>
      <c r="G7" s="29">
        <v>0.20938507955446817</v>
      </c>
      <c r="H7" s="29">
        <v>0.41402757447135535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4.8519524456440519E-2</v>
      </c>
      <c r="Q7" s="29">
        <v>4.6445266683676906E-2</v>
      </c>
      <c r="R7" s="29">
        <v>0</v>
      </c>
      <c r="S7" s="29">
        <v>0.98277026172116422</v>
      </c>
      <c r="T7" s="31">
        <v>-2.7584733544879732E-2</v>
      </c>
      <c r="U7" s="29"/>
      <c r="V7" s="31">
        <f t="shared" si="0"/>
        <v>-2.7584733544879732E-2</v>
      </c>
    </row>
    <row r="8" spans="1:22" x14ac:dyDescent="0.35">
      <c r="A8" s="5" t="s">
        <v>21</v>
      </c>
      <c r="B8" s="6" t="s">
        <v>130</v>
      </c>
      <c r="C8" s="29" t="s">
        <v>118</v>
      </c>
      <c r="D8" s="29" t="s">
        <v>118</v>
      </c>
      <c r="E8" s="29" t="s">
        <v>118</v>
      </c>
      <c r="F8" s="31">
        <v>3.8581829228436821E-8</v>
      </c>
      <c r="G8" s="31">
        <v>3.4237450370139662E-12</v>
      </c>
      <c r="H8" s="31">
        <v>9.7058089172827855E-9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6.4921621489926812E-15</v>
      </c>
      <c r="Q8" s="31">
        <v>3.3082709991123849E-13</v>
      </c>
      <c r="R8" s="31">
        <v>0</v>
      </c>
      <c r="S8" s="31">
        <v>2.438607357128701E-12</v>
      </c>
      <c r="T8" s="31">
        <v>-2.6316808154869119E-13</v>
      </c>
      <c r="U8" s="31"/>
      <c r="V8" s="31">
        <f t="shared" si="0"/>
        <v>-2.6316808154869119E-13</v>
      </c>
    </row>
    <row r="9" spans="1:22" x14ac:dyDescent="0.35">
      <c r="A9" s="4" t="s">
        <v>22</v>
      </c>
      <c r="B9" s="6" t="s">
        <v>134</v>
      </c>
      <c r="C9" s="29" t="s">
        <v>118</v>
      </c>
      <c r="D9" s="29" t="s">
        <v>118</v>
      </c>
      <c r="E9" s="29" t="s">
        <v>118</v>
      </c>
      <c r="F9" s="31">
        <v>3.9039944256832127E-3</v>
      </c>
      <c r="G9" s="31">
        <v>9.1642454656682294E-4</v>
      </c>
      <c r="H9" s="31">
        <v>1.6726339230229838E-3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5.3088349311455037E-5</v>
      </c>
      <c r="Q9" s="31">
        <v>2.0428059660054445E-4</v>
      </c>
      <c r="R9" s="31">
        <v>0</v>
      </c>
      <c r="S9" s="31">
        <v>1.4861549658737906E-3</v>
      </c>
      <c r="T9" s="31">
        <v>-1.3982069686130507E-4</v>
      </c>
      <c r="U9" s="31"/>
      <c r="V9" s="31">
        <f t="shared" si="0"/>
        <v>-1.3982069686130507E-4</v>
      </c>
    </row>
    <row r="10" spans="1:22" x14ac:dyDescent="0.35">
      <c r="A10" s="4" t="s">
        <v>23</v>
      </c>
      <c r="B10" s="6" t="s">
        <v>135</v>
      </c>
      <c r="C10" s="29" t="s">
        <v>118</v>
      </c>
      <c r="D10" s="29" t="s">
        <v>118</v>
      </c>
      <c r="E10" s="29" t="s">
        <v>118</v>
      </c>
      <c r="F10" s="31">
        <v>1.3706094552114931E-3</v>
      </c>
      <c r="G10" s="31">
        <v>2.2394805748901915E-4</v>
      </c>
      <c r="H10" s="31">
        <v>2.3099057368526868E-4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5.8249253704719264E-6</v>
      </c>
      <c r="Q10" s="31">
        <v>5.0186644150899067E-5</v>
      </c>
      <c r="R10" s="31">
        <v>0</v>
      </c>
      <c r="S10" s="31">
        <v>2.0218859766191495E-4</v>
      </c>
      <c r="T10" s="31">
        <v>-8.3714459732327848E-6</v>
      </c>
      <c r="U10" s="31"/>
      <c r="V10" s="31">
        <f t="shared" si="0"/>
        <v>-8.3714459732327848E-6</v>
      </c>
    </row>
    <row r="11" spans="1:22" x14ac:dyDescent="0.35">
      <c r="A11" s="4" t="s">
        <v>24</v>
      </c>
      <c r="B11" s="6" t="s">
        <v>136</v>
      </c>
      <c r="C11" s="29" t="s">
        <v>118</v>
      </c>
      <c r="D11" s="29" t="s">
        <v>118</v>
      </c>
      <c r="E11" s="29" t="s">
        <v>118</v>
      </c>
      <c r="F11" s="31">
        <v>5.7232857188673576E-4</v>
      </c>
      <c r="G11" s="31">
        <v>-3.0975226087401613E-4</v>
      </c>
      <c r="H11" s="31">
        <v>1.1374150800482642E-4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9.0939707492544158E-6</v>
      </c>
      <c r="Q11" s="31">
        <v>-6.9746284610999935E-5</v>
      </c>
      <c r="R11" s="31">
        <v>0</v>
      </c>
      <c r="S11" s="31">
        <v>1.4281274437728792E-4</v>
      </c>
      <c r="T11" s="31">
        <v>-8.6957308954327309E-6</v>
      </c>
      <c r="U11" s="31"/>
      <c r="V11" s="31">
        <f t="shared" si="0"/>
        <v>-8.6957308954327309E-6</v>
      </c>
    </row>
    <row r="12" spans="1:22" x14ac:dyDescent="0.35">
      <c r="A12" s="4" t="s">
        <v>25</v>
      </c>
      <c r="B12" s="6" t="s">
        <v>131</v>
      </c>
      <c r="C12" s="29" t="s">
        <v>118</v>
      </c>
      <c r="D12" s="29" t="s">
        <v>118</v>
      </c>
      <c r="E12" s="29" t="s">
        <v>118</v>
      </c>
      <c r="F12" s="31">
        <v>4.5727386083599455E-6</v>
      </c>
      <c r="G12" s="31">
        <v>1.6104701663898529E-8</v>
      </c>
      <c r="H12" s="31">
        <v>5.286096043612804E-5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1.3141395130391952E-9</v>
      </c>
      <c r="Q12" s="31">
        <v>3.4207462070565916E-9</v>
      </c>
      <c r="R12" s="31">
        <v>0</v>
      </c>
      <c r="S12" s="31">
        <v>8.5426724228823773E-8</v>
      </c>
      <c r="T12" s="31">
        <v>-4.0632119501869904E-7</v>
      </c>
      <c r="U12" s="31"/>
      <c r="V12" s="31">
        <f t="shared" si="0"/>
        <v>-4.0632119501869904E-7</v>
      </c>
    </row>
    <row r="13" spans="1:22" x14ac:dyDescent="0.35">
      <c r="A13" s="4" t="s">
        <v>26</v>
      </c>
      <c r="B13" s="6" t="s">
        <v>50</v>
      </c>
      <c r="C13" s="29" t="s">
        <v>118</v>
      </c>
      <c r="D13" s="29" t="s">
        <v>118</v>
      </c>
      <c r="E13" s="29" t="s">
        <v>118</v>
      </c>
      <c r="F13" s="29">
        <v>44.791007698049313</v>
      </c>
      <c r="G13" s="29">
        <v>2.830450872832563</v>
      </c>
      <c r="H13" s="29">
        <v>5.5269807479678432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0.66663452909203158</v>
      </c>
      <c r="Q13" s="29">
        <v>0.62955266869302273</v>
      </c>
      <c r="R13" s="29">
        <v>0</v>
      </c>
      <c r="S13" s="29">
        <v>3.2240028912360201</v>
      </c>
      <c r="T13" s="31">
        <v>-0.31087530640304584</v>
      </c>
      <c r="U13" s="29"/>
      <c r="V13" s="31">
        <f t="shared" si="0"/>
        <v>-0.31087530640304584</v>
      </c>
    </row>
    <row r="14" spans="1:22" x14ac:dyDescent="0.35">
      <c r="A14" s="5" t="s">
        <v>28</v>
      </c>
      <c r="B14" s="6" t="s">
        <v>29</v>
      </c>
      <c r="C14" s="29" t="s">
        <v>118</v>
      </c>
      <c r="D14" s="29" t="s">
        <v>118</v>
      </c>
      <c r="E14" s="29" t="s">
        <v>118</v>
      </c>
      <c r="F14" s="29">
        <v>8.1015232462659288</v>
      </c>
      <c r="G14" s="29">
        <v>0.17504761520058576</v>
      </c>
      <c r="H14" s="29">
        <v>0.87009908487452559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2.484980564868013E-3</v>
      </c>
      <c r="Q14" s="29">
        <v>3.6332476113673906E-2</v>
      </c>
      <c r="R14" s="29">
        <v>0</v>
      </c>
      <c r="S14" s="29">
        <v>0.37996256986717258</v>
      </c>
      <c r="T14" s="31">
        <v>-8.7316935075482965E-2</v>
      </c>
      <c r="U14" s="29"/>
      <c r="V14" s="31">
        <f t="shared" si="0"/>
        <v>-8.7316935075482965E-2</v>
      </c>
    </row>
    <row r="15" spans="1:22" x14ac:dyDescent="0.35">
      <c r="A15" s="5" t="s">
        <v>30</v>
      </c>
      <c r="B15" s="6" t="s">
        <v>29</v>
      </c>
      <c r="C15" s="29" t="s">
        <v>118</v>
      </c>
      <c r="D15" s="29" t="s">
        <v>118</v>
      </c>
      <c r="E15" s="29" t="s">
        <v>118</v>
      </c>
      <c r="F15" s="31">
        <v>6.3420016056156197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/>
      <c r="V15" s="31">
        <f t="shared" si="0"/>
        <v>0</v>
      </c>
    </row>
    <row r="16" spans="1:22" x14ac:dyDescent="0.35">
      <c r="A16" s="5" t="s">
        <v>31</v>
      </c>
      <c r="B16" s="6" t="s">
        <v>29</v>
      </c>
      <c r="C16" s="29" t="s">
        <v>118</v>
      </c>
      <c r="D16" s="29" t="s">
        <v>118</v>
      </c>
      <c r="E16" s="29" t="s">
        <v>118</v>
      </c>
      <c r="F16" s="29">
        <v>14.443524851881548</v>
      </c>
      <c r="G16" s="29">
        <v>0.17504761520058576</v>
      </c>
      <c r="H16" s="29">
        <v>0.87009908487452559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2.484980564868013E-3</v>
      </c>
      <c r="Q16" s="29">
        <v>3.6332476113673906E-2</v>
      </c>
      <c r="R16" s="29">
        <v>0</v>
      </c>
      <c r="S16" s="29">
        <v>0.37996256986717258</v>
      </c>
      <c r="T16" s="31">
        <v>-8.7316935075482965E-2</v>
      </c>
      <c r="U16" s="29"/>
      <c r="V16" s="31">
        <f t="shared" si="0"/>
        <v>-8.7316935075482965E-2</v>
      </c>
    </row>
    <row r="17" spans="1:22" x14ac:dyDescent="0.35">
      <c r="A17" s="5" t="s">
        <v>32</v>
      </c>
      <c r="B17" s="6" t="s">
        <v>29</v>
      </c>
      <c r="C17" s="29" t="s">
        <v>118</v>
      </c>
      <c r="D17" s="29" t="s">
        <v>118</v>
      </c>
      <c r="E17" s="29" t="s">
        <v>118</v>
      </c>
      <c r="F17" s="29">
        <v>45.294541252727683</v>
      </c>
      <c r="G17" s="29">
        <v>2.8639343138571132</v>
      </c>
      <c r="H17" s="29">
        <v>5.9279137209650141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0.66730721181725994</v>
      </c>
      <c r="Q17" s="29">
        <v>0.63300222119745175</v>
      </c>
      <c r="R17" s="29">
        <v>0</v>
      </c>
      <c r="S17" s="29">
        <v>3.3403091348045759</v>
      </c>
      <c r="T17" s="31">
        <v>-0.32262221775102629</v>
      </c>
      <c r="U17" s="29"/>
      <c r="V17" s="31">
        <f t="shared" si="0"/>
        <v>-0.32262221775102629</v>
      </c>
    </row>
    <row r="18" spans="1:22" x14ac:dyDescent="0.35">
      <c r="A18" s="5" t="s">
        <v>33</v>
      </c>
      <c r="B18" s="6" t="s">
        <v>29</v>
      </c>
      <c r="C18" s="29" t="s">
        <v>118</v>
      </c>
      <c r="D18" s="29" t="s">
        <v>118</v>
      </c>
      <c r="E18" s="29" t="s">
        <v>118</v>
      </c>
      <c r="F18" s="31">
        <v>0.73749598395570759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/>
      <c r="V18" s="31">
        <f t="shared" si="0"/>
        <v>0</v>
      </c>
    </row>
    <row r="19" spans="1:22" x14ac:dyDescent="0.35">
      <c r="A19" s="5" t="s">
        <v>34</v>
      </c>
      <c r="B19" s="6" t="s">
        <v>29</v>
      </c>
      <c r="C19" s="29" t="s">
        <v>118</v>
      </c>
      <c r="D19" s="29" t="s">
        <v>118</v>
      </c>
      <c r="E19" s="29" t="s">
        <v>118</v>
      </c>
      <c r="F19" s="29">
        <v>46.032037236683394</v>
      </c>
      <c r="G19" s="29">
        <v>2.8639343138571132</v>
      </c>
      <c r="H19" s="29">
        <v>5.9279137209650141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0.66730721181725994</v>
      </c>
      <c r="Q19" s="29">
        <v>0.63300222119745175</v>
      </c>
      <c r="R19" s="29">
        <v>0</v>
      </c>
      <c r="S19" s="29">
        <v>3.3403091348045759</v>
      </c>
      <c r="T19" s="31">
        <v>-0.32262221775102629</v>
      </c>
      <c r="U19" s="29"/>
      <c r="V19" s="31">
        <f t="shared" si="0"/>
        <v>-0.32262221775102629</v>
      </c>
    </row>
    <row r="20" spans="1:22" x14ac:dyDescent="0.35">
      <c r="A20" s="5" t="s">
        <v>35</v>
      </c>
      <c r="B20" s="6" t="s">
        <v>8</v>
      </c>
      <c r="C20" s="29" t="s">
        <v>118</v>
      </c>
      <c r="D20" s="29" t="s">
        <v>118</v>
      </c>
      <c r="E20" s="29" t="s">
        <v>118</v>
      </c>
      <c r="F20" s="48">
        <v>0.48510705564237327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/>
      <c r="V20" s="31">
        <f t="shared" si="0"/>
        <v>0</v>
      </c>
    </row>
    <row r="21" spans="1:22" x14ac:dyDescent="0.35">
      <c r="A21" s="5" t="s">
        <v>36</v>
      </c>
      <c r="B21" s="6" t="s">
        <v>29</v>
      </c>
      <c r="C21" s="29" t="s">
        <v>118</v>
      </c>
      <c r="D21" s="29" t="s">
        <v>118</v>
      </c>
      <c r="E21" s="29" t="s">
        <v>118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/>
      <c r="V21" s="31">
        <f t="shared" si="0"/>
        <v>0</v>
      </c>
    </row>
    <row r="22" spans="1:22" x14ac:dyDescent="0.35">
      <c r="A22" s="5" t="s">
        <v>37</v>
      </c>
      <c r="B22" s="6" t="s">
        <v>29</v>
      </c>
      <c r="C22" s="29" t="s">
        <v>118</v>
      </c>
      <c r="D22" s="29" t="s">
        <v>118</v>
      </c>
      <c r="E22" s="29" t="s">
        <v>118</v>
      </c>
      <c r="F22" s="31">
        <v>0</v>
      </c>
      <c r="G22" s="31">
        <v>0</v>
      </c>
      <c r="H22" s="31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0"/>
      <c r="V22" s="31">
        <f t="shared" si="0"/>
        <v>0</v>
      </c>
    </row>
    <row r="23" spans="1:22" x14ac:dyDescent="0.35">
      <c r="A23" s="5" t="s">
        <v>38</v>
      </c>
      <c r="B23" s="6" t="s">
        <v>39</v>
      </c>
      <c r="C23" s="29" t="s">
        <v>118</v>
      </c>
      <c r="D23" s="29" t="s">
        <v>118</v>
      </c>
      <c r="E23" s="29" t="s">
        <v>118</v>
      </c>
      <c r="F23" s="29">
        <v>1.0834040416744139E-2</v>
      </c>
      <c r="G23" s="29">
        <v>4.201856156838534E-4</v>
      </c>
      <c r="H23" s="29">
        <v>2.3512144641234024E-3</v>
      </c>
      <c r="I23" s="29" t="s">
        <v>118</v>
      </c>
      <c r="J23" s="29" t="s">
        <v>118</v>
      </c>
      <c r="K23" s="29" t="s">
        <v>118</v>
      </c>
      <c r="L23" s="29" t="s">
        <v>118</v>
      </c>
      <c r="M23" s="29" t="s">
        <v>118</v>
      </c>
      <c r="N23" s="29" t="s">
        <v>118</v>
      </c>
      <c r="O23" s="29" t="s">
        <v>118</v>
      </c>
      <c r="P23" s="29">
        <v>4.6615358564750955E-6</v>
      </c>
      <c r="Q23" s="29">
        <v>8.9798615724654852E-5</v>
      </c>
      <c r="R23" s="29">
        <v>0</v>
      </c>
      <c r="S23" s="29">
        <v>6.8018208970971219E-4</v>
      </c>
      <c r="T23" s="29">
        <v>-1.2457338276043834E-4</v>
      </c>
      <c r="U23" s="29"/>
      <c r="V23" s="31">
        <f t="shared" si="0"/>
        <v>-1.2457338276043834E-4</v>
      </c>
    </row>
    <row r="24" spans="1:22" x14ac:dyDescent="0.35">
      <c r="A24" s="5" t="s">
        <v>40</v>
      </c>
      <c r="B24" s="6" t="s">
        <v>41</v>
      </c>
      <c r="C24" s="29" t="s">
        <v>118</v>
      </c>
      <c r="D24" s="29" t="s">
        <v>118</v>
      </c>
      <c r="E24" s="29" t="s">
        <v>118</v>
      </c>
      <c r="F24" s="32">
        <v>2.7688089974305527E-7</v>
      </c>
      <c r="G24" s="32">
        <v>2.1091821038886282E-7</v>
      </c>
      <c r="H24" s="32">
        <v>3.8041730026744487E-8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1.0319984680084759E-10</v>
      </c>
      <c r="Q24" s="32">
        <v>4.7404108593826517E-8</v>
      </c>
      <c r="R24" s="32">
        <v>0</v>
      </c>
      <c r="S24" s="32">
        <v>7.6395158362960481E-8</v>
      </c>
      <c r="T24" s="49">
        <v>-6.4086918620389238E-10</v>
      </c>
      <c r="U24" s="32"/>
      <c r="V24" s="31">
        <f t="shared" si="0"/>
        <v>-6.4086918620389238E-10</v>
      </c>
    </row>
    <row r="25" spans="1:22" x14ac:dyDescent="0.35">
      <c r="A25" s="5" t="s">
        <v>42</v>
      </c>
      <c r="B25" s="6" t="s">
        <v>41</v>
      </c>
      <c r="C25" s="29" t="s">
        <v>118</v>
      </c>
      <c r="D25" s="29" t="s">
        <v>118</v>
      </c>
      <c r="E25" s="29" t="s">
        <v>118</v>
      </c>
      <c r="F25" s="32">
        <v>3.6120390696518984E-2</v>
      </c>
      <c r="G25" s="32">
        <v>2.6953588166254435E-4</v>
      </c>
      <c r="H25" s="32">
        <v>0.62134437563810008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8.0047605952324573E-5</v>
      </c>
      <c r="Q25" s="32">
        <v>5.4531021998066912E-5</v>
      </c>
      <c r="R25" s="32">
        <v>0</v>
      </c>
      <c r="S25" s="32">
        <v>15.468599985762149</v>
      </c>
      <c r="T25" s="49">
        <v>-8.1943012887844627E-3</v>
      </c>
      <c r="U25" s="32"/>
      <c r="V25" s="31">
        <f t="shared" si="0"/>
        <v>-8.1943012887844627E-3</v>
      </c>
    </row>
    <row r="26" spans="1:22" x14ac:dyDescent="0.35">
      <c r="A26" s="5" t="s">
        <v>43</v>
      </c>
      <c r="B26" s="6" t="s">
        <v>41</v>
      </c>
      <c r="C26" s="29" t="s">
        <v>118</v>
      </c>
      <c r="D26" s="29" t="s">
        <v>118</v>
      </c>
      <c r="E26" s="29" t="s">
        <v>118</v>
      </c>
      <c r="F26" s="32">
        <v>4.4652154836041709E-4</v>
      </c>
      <c r="G26" s="32">
        <v>1.3256368865823336E-5</v>
      </c>
      <c r="H26" s="32">
        <v>9.3592001502543445E-5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2.6223644012195649E-7</v>
      </c>
      <c r="Q26" s="32">
        <v>1.3547174920209648E-6</v>
      </c>
      <c r="R26" s="32">
        <v>0</v>
      </c>
      <c r="S26" s="32">
        <v>4.6140137038084367E-5</v>
      </c>
      <c r="T26" s="49">
        <v>-4.6081164442870772E-6</v>
      </c>
      <c r="U26" s="32"/>
      <c r="V26" s="31">
        <f t="shared" si="0"/>
        <v>-4.6081164442870772E-6</v>
      </c>
    </row>
    <row r="27" spans="1:22" x14ac:dyDescent="0.35">
      <c r="A27" s="3" t="s">
        <v>44</v>
      </c>
      <c r="B27" s="7" t="s">
        <v>8</v>
      </c>
      <c r="C27" s="29" t="s">
        <v>118</v>
      </c>
      <c r="D27" s="29" t="s">
        <v>118</v>
      </c>
      <c r="E27" s="29" t="s">
        <v>118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/>
      <c r="V27" s="31">
        <f t="shared" si="0"/>
        <v>0</v>
      </c>
    </row>
    <row r="28" spans="1:22" x14ac:dyDescent="0.35">
      <c r="A28" s="3" t="s">
        <v>45</v>
      </c>
      <c r="B28" s="7" t="s">
        <v>8</v>
      </c>
      <c r="C28" s="29" t="s">
        <v>118</v>
      </c>
      <c r="D28" s="29" t="s">
        <v>118</v>
      </c>
      <c r="E28" s="29" t="s">
        <v>118</v>
      </c>
      <c r="F28" s="31">
        <v>0</v>
      </c>
      <c r="G28" s="31">
        <v>0</v>
      </c>
      <c r="H28" s="31">
        <v>2.0899999999999998E-2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/>
      <c r="V28" s="31">
        <f t="shared" si="0"/>
        <v>0</v>
      </c>
    </row>
    <row r="29" spans="1:22" x14ac:dyDescent="0.35">
      <c r="A29" s="3" t="s">
        <v>46</v>
      </c>
      <c r="B29" s="7" t="s">
        <v>8</v>
      </c>
      <c r="C29" s="29" t="s">
        <v>118</v>
      </c>
      <c r="D29" s="29" t="s">
        <v>118</v>
      </c>
      <c r="E29" s="29" t="s">
        <v>118</v>
      </c>
      <c r="F29" s="31">
        <v>0</v>
      </c>
      <c r="G29" s="31">
        <v>0</v>
      </c>
      <c r="H29" s="31">
        <v>4.7100000000000003E-2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/>
      <c r="V29" s="31">
        <f t="shared" si="0"/>
        <v>0</v>
      </c>
    </row>
    <row r="30" spans="1:22" x14ac:dyDescent="0.35">
      <c r="A30" s="3" t="s">
        <v>47</v>
      </c>
      <c r="B30" s="7" t="s">
        <v>9</v>
      </c>
      <c r="C30" s="29" t="s">
        <v>118</v>
      </c>
      <c r="D30" s="29" t="s">
        <v>118</v>
      </c>
      <c r="E30" s="29" t="s">
        <v>118</v>
      </c>
      <c r="F30" s="31">
        <v>0</v>
      </c>
      <c r="G30" s="31">
        <v>0</v>
      </c>
      <c r="H30" s="31">
        <v>4.708224304409523E-2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f>-H30</f>
        <v>-4.708224304409523E-2</v>
      </c>
      <c r="U30" s="31"/>
      <c r="V30" s="31">
        <f t="shared" si="0"/>
        <v>-4.708224304409523E-2</v>
      </c>
    </row>
    <row r="31" spans="1:22" x14ac:dyDescent="0.35">
      <c r="A31" s="3" t="s">
        <v>48</v>
      </c>
      <c r="B31" s="7" t="s">
        <v>9</v>
      </c>
      <c r="C31" s="29" t="s">
        <v>118</v>
      </c>
      <c r="D31" s="29" t="s">
        <v>118</v>
      </c>
      <c r="E31" s="29" t="s">
        <v>118</v>
      </c>
      <c r="F31" s="31">
        <v>0</v>
      </c>
      <c r="G31" s="31">
        <v>0</v>
      </c>
      <c r="H31" s="31">
        <v>0.11593356808745467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1">
        <v>0</v>
      </c>
      <c r="Q31" s="31">
        <v>0</v>
      </c>
      <c r="R31" s="31">
        <v>0</v>
      </c>
      <c r="S31" s="31">
        <v>0</v>
      </c>
      <c r="T31" s="31">
        <f>-H31</f>
        <v>-0.11593356808745467</v>
      </c>
      <c r="U31" s="30"/>
      <c r="V31" s="31">
        <f t="shared" si="0"/>
        <v>-0.11593356808745467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"/>
  <sheetViews>
    <sheetView workbookViewId="0">
      <selection activeCell="M12" sqref="M12"/>
    </sheetView>
  </sheetViews>
  <sheetFormatPr baseColWidth="10" defaultRowHeight="14.5" x14ac:dyDescent="0.35"/>
  <cols>
    <col min="1" max="1" width="12.1796875" customWidth="1"/>
    <col min="2" max="2" width="12.26953125" customWidth="1"/>
    <col min="3" max="19" width="7.54296875" customWidth="1"/>
  </cols>
  <sheetData>
    <row r="1" spans="1:19" x14ac:dyDescent="0.35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14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5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16</v>
      </c>
      <c r="M3" s="15" t="s">
        <v>59</v>
      </c>
      <c r="N3" s="15" t="s">
        <v>60</v>
      </c>
      <c r="O3" s="15" t="s">
        <v>61</v>
      </c>
      <c r="P3" s="15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6" t="s">
        <v>20</v>
      </c>
      <c r="B4" s="17" t="s">
        <v>70</v>
      </c>
      <c r="C4" s="1">
        <f>Gesamtüberblick!F5</f>
        <v>3.0451545601346042</v>
      </c>
      <c r="D4" s="1">
        <f>Gesamtüberblick!G5</f>
        <v>0.20938507955446817</v>
      </c>
      <c r="E4" s="1">
        <f>Gesamtüberblick!H5</f>
        <v>0.41402757447135535</v>
      </c>
      <c r="F4" s="1">
        <f>Gesamtüberblick!I5</f>
        <v>0</v>
      </c>
      <c r="G4" s="1">
        <f>Gesamtüberblick!J5</f>
        <v>0</v>
      </c>
      <c r="H4" s="1">
        <f>Gesamtüberblick!K5</f>
        <v>0</v>
      </c>
      <c r="I4" s="1">
        <f>Gesamtüberblick!L5</f>
        <v>0</v>
      </c>
      <c r="J4" s="1">
        <f>Gesamtüberblick!M5</f>
        <v>0</v>
      </c>
      <c r="K4" s="1">
        <f>Gesamtüberblick!N5</f>
        <v>0</v>
      </c>
      <c r="L4" s="1">
        <f>Gesamtüberblick!O5</f>
        <v>0</v>
      </c>
      <c r="M4" s="1">
        <f>Gesamtüberblick!P5</f>
        <v>4.8519524456440519E-2</v>
      </c>
      <c r="N4" s="1">
        <f>Gesamtüberblick!Q5</f>
        <v>4.6445266683676906E-2</v>
      </c>
      <c r="O4" s="1">
        <f>Gesamtüberblick!R5</f>
        <v>0</v>
      </c>
      <c r="P4" s="1">
        <f>Gesamtüberblick!S5</f>
        <v>0.24751006070635798</v>
      </c>
      <c r="Q4" s="1">
        <f>Gesamtüberblick!T5</f>
        <v>-2.7584733544879732E-2</v>
      </c>
      <c r="R4" s="1">
        <f>Gesamtüberblick!U5</f>
        <v>0</v>
      </c>
      <c r="S4" s="1">
        <f>Gesamtüberblick!V5</f>
        <v>-2.7584733544879732E-2</v>
      </c>
    </row>
    <row r="5" spans="1:19" ht="15" thickBot="1" x14ac:dyDescent="0.4">
      <c r="A5" s="16" t="s">
        <v>65</v>
      </c>
      <c r="B5" s="17" t="s">
        <v>70</v>
      </c>
      <c r="C5" s="1">
        <f>Gesamtüberblick!F6</f>
        <v>-0.73526020101480627</v>
      </c>
      <c r="D5" s="1">
        <f>Gesamtüberblick!G6</f>
        <v>0</v>
      </c>
      <c r="E5" s="1">
        <f>Gesamtüberblick!H6</f>
        <v>0</v>
      </c>
      <c r="F5" s="1">
        <f>Gesamtüberblick!I6</f>
        <v>0</v>
      </c>
      <c r="G5" s="1">
        <f>Gesamtüberblick!J6</f>
        <v>0</v>
      </c>
      <c r="H5" s="1">
        <f>Gesamtüberblick!K6</f>
        <v>0</v>
      </c>
      <c r="I5" s="1">
        <f>Gesamtüberblick!L6</f>
        <v>0</v>
      </c>
      <c r="J5" s="1">
        <f>Gesamtüberblick!M6</f>
        <v>0</v>
      </c>
      <c r="K5" s="1">
        <f>Gesamtüberblick!N6</f>
        <v>0</v>
      </c>
      <c r="L5" s="1">
        <f>Gesamtüberblick!O6</f>
        <v>0</v>
      </c>
      <c r="M5" s="1">
        <f>Gesamtüberblick!P6</f>
        <v>0</v>
      </c>
      <c r="N5" s="1">
        <f>Gesamtüberblick!Q6</f>
        <v>0</v>
      </c>
      <c r="O5" s="1">
        <f>Gesamtüberblick!R6</f>
        <v>0</v>
      </c>
      <c r="P5" s="1">
        <f>Gesamtüberblick!S6</f>
        <v>0.73526020101480627</v>
      </c>
      <c r="Q5" s="1">
        <f>Gesamtüberblick!T6</f>
        <v>0</v>
      </c>
      <c r="R5" s="1">
        <f>Gesamtüberblick!U6</f>
        <v>0</v>
      </c>
      <c r="S5" s="1">
        <f>Gesamtüberblick!V6</f>
        <v>0</v>
      </c>
    </row>
    <row r="6" spans="1:19" ht="15" thickBot="1" x14ac:dyDescent="0.4">
      <c r="A6" s="16" t="s">
        <v>66</v>
      </c>
      <c r="B6" s="17" t="s">
        <v>70</v>
      </c>
      <c r="C6" s="1">
        <f>Gesamtüberblick!F7</f>
        <v>2.3098943591197978</v>
      </c>
      <c r="D6" s="1">
        <f>Gesamtüberblick!G7</f>
        <v>0.20938507955446817</v>
      </c>
      <c r="E6" s="1">
        <f>Gesamtüberblick!H7</f>
        <v>0.41402757447135535</v>
      </c>
      <c r="F6" s="1">
        <f>Gesamtüberblick!I7</f>
        <v>0</v>
      </c>
      <c r="G6" s="1">
        <f>Gesamtüberblick!J7</f>
        <v>0</v>
      </c>
      <c r="H6" s="1">
        <f>Gesamtüberblick!K7</f>
        <v>0</v>
      </c>
      <c r="I6" s="1">
        <f>Gesamtüberblick!L7</f>
        <v>0</v>
      </c>
      <c r="J6" s="1">
        <f>Gesamtüberblick!M7</f>
        <v>0</v>
      </c>
      <c r="K6" s="1">
        <f>Gesamtüberblick!N7</f>
        <v>0</v>
      </c>
      <c r="L6" s="1">
        <f>Gesamtüberblick!O7</f>
        <v>0</v>
      </c>
      <c r="M6" s="1">
        <f>Gesamtüberblick!P7</f>
        <v>4.8519524456440519E-2</v>
      </c>
      <c r="N6" s="1">
        <f>Gesamtüberblick!Q7</f>
        <v>4.6445266683676906E-2</v>
      </c>
      <c r="O6" s="1">
        <f>Gesamtüberblick!R7</f>
        <v>0</v>
      </c>
      <c r="P6" s="1">
        <f>Gesamtüberblick!S7</f>
        <v>0.98277026172116422</v>
      </c>
      <c r="Q6" s="1">
        <f>Gesamtüberblick!T7</f>
        <v>-2.7584733544879732E-2</v>
      </c>
      <c r="R6" s="1">
        <f>Gesamtüberblick!U7</f>
        <v>0</v>
      </c>
      <c r="S6" s="1">
        <f>Gesamtüberblick!V7</f>
        <v>-2.7584733544879732E-2</v>
      </c>
    </row>
    <row r="7" spans="1:19" ht="15" thickBot="1" x14ac:dyDescent="0.4">
      <c r="A7" s="16" t="s">
        <v>21</v>
      </c>
      <c r="B7" s="17" t="s">
        <v>67</v>
      </c>
      <c r="C7" s="1">
        <f>Gesamtüberblick!F8</f>
        <v>3.8581829228436821E-8</v>
      </c>
      <c r="D7" s="1">
        <f>Gesamtüberblick!G8</f>
        <v>3.4237450370139662E-12</v>
      </c>
      <c r="E7" s="1">
        <f>Gesamtüberblick!H8</f>
        <v>9.7058089172827855E-9</v>
      </c>
      <c r="F7" s="1">
        <f>Gesamtüberblick!I8</f>
        <v>0</v>
      </c>
      <c r="G7" s="1">
        <f>Gesamtüberblick!J8</f>
        <v>0</v>
      </c>
      <c r="H7" s="1">
        <f>Gesamtüberblick!K8</f>
        <v>0</v>
      </c>
      <c r="I7" s="1">
        <f>Gesamtüberblick!L8</f>
        <v>0</v>
      </c>
      <c r="J7" s="1">
        <f>Gesamtüberblick!M8</f>
        <v>0</v>
      </c>
      <c r="K7" s="1">
        <f>Gesamtüberblick!N8</f>
        <v>0</v>
      </c>
      <c r="L7" s="1">
        <f>Gesamtüberblick!O8</f>
        <v>0</v>
      </c>
      <c r="M7" s="1">
        <f>Gesamtüberblick!P8</f>
        <v>6.4921621489926812E-15</v>
      </c>
      <c r="N7" s="1">
        <f>Gesamtüberblick!Q8</f>
        <v>3.3082709991123849E-13</v>
      </c>
      <c r="O7" s="1">
        <f>Gesamtüberblick!R8</f>
        <v>0</v>
      </c>
      <c r="P7" s="1">
        <f>Gesamtüberblick!S8</f>
        <v>2.438607357128701E-12</v>
      </c>
      <c r="Q7" s="1">
        <f>Gesamtüberblick!T8</f>
        <v>-2.6316808154869119E-13</v>
      </c>
      <c r="R7" s="1">
        <f>Gesamtüberblick!U8</f>
        <v>0</v>
      </c>
      <c r="S7" s="1">
        <f>Gesamtüberblick!V8</f>
        <v>-2.6316808154869119E-13</v>
      </c>
    </row>
    <row r="8" spans="1:19" ht="15" thickBot="1" x14ac:dyDescent="0.4">
      <c r="A8" s="16" t="s">
        <v>22</v>
      </c>
      <c r="B8" s="17" t="s">
        <v>71</v>
      </c>
      <c r="C8" s="1">
        <f>Gesamtüberblick!F9</f>
        <v>3.9039944256832127E-3</v>
      </c>
      <c r="D8" s="1">
        <f>Gesamtüberblick!G9</f>
        <v>9.1642454656682294E-4</v>
      </c>
      <c r="E8" s="1">
        <f>Gesamtüberblick!H9</f>
        <v>1.6726339230229838E-3</v>
      </c>
      <c r="F8" s="1">
        <f>Gesamtüberblick!I9</f>
        <v>0</v>
      </c>
      <c r="G8" s="1">
        <f>Gesamtüberblick!J9</f>
        <v>0</v>
      </c>
      <c r="H8" s="1">
        <f>Gesamtüberblick!K9</f>
        <v>0</v>
      </c>
      <c r="I8" s="1">
        <f>Gesamtüberblick!L9</f>
        <v>0</v>
      </c>
      <c r="J8" s="1">
        <f>Gesamtüberblick!M9</f>
        <v>0</v>
      </c>
      <c r="K8" s="1">
        <f>Gesamtüberblick!N9</f>
        <v>0</v>
      </c>
      <c r="L8" s="1">
        <f>Gesamtüberblick!O9</f>
        <v>0</v>
      </c>
      <c r="M8" s="1">
        <f>Gesamtüberblick!P9</f>
        <v>5.3088349311455037E-5</v>
      </c>
      <c r="N8" s="1">
        <f>Gesamtüberblick!Q9</f>
        <v>2.0428059660054445E-4</v>
      </c>
      <c r="O8" s="1">
        <f>Gesamtüberblick!R9</f>
        <v>0</v>
      </c>
      <c r="P8" s="1">
        <f>Gesamtüberblick!S9</f>
        <v>1.4861549658737906E-3</v>
      </c>
      <c r="Q8" s="1">
        <f>Gesamtüberblick!T9</f>
        <v>-1.3982069686130507E-4</v>
      </c>
      <c r="R8" s="1">
        <f>Gesamtüberblick!U9</f>
        <v>0</v>
      </c>
      <c r="S8" s="1">
        <f>Gesamtüberblick!V9</f>
        <v>-1.3982069686130507E-4</v>
      </c>
    </row>
    <row r="9" spans="1:19" ht="15" customHeight="1" thickBot="1" x14ac:dyDescent="0.4">
      <c r="A9" s="16" t="s">
        <v>23</v>
      </c>
      <c r="B9" s="17" t="s">
        <v>72</v>
      </c>
      <c r="C9" s="1">
        <f>Gesamtüberblick!F10</f>
        <v>1.3706094552114931E-3</v>
      </c>
      <c r="D9" s="1">
        <f>Gesamtüberblick!G10</f>
        <v>2.2394805748901915E-4</v>
      </c>
      <c r="E9" s="1">
        <f>Gesamtüberblick!H10</f>
        <v>2.3099057368526868E-4</v>
      </c>
      <c r="F9" s="1">
        <f>Gesamtüberblick!I10</f>
        <v>0</v>
      </c>
      <c r="G9" s="1">
        <f>Gesamtüberblick!J10</f>
        <v>0</v>
      </c>
      <c r="H9" s="1">
        <f>Gesamtüberblick!K10</f>
        <v>0</v>
      </c>
      <c r="I9" s="1">
        <f>Gesamtüberblick!L10</f>
        <v>0</v>
      </c>
      <c r="J9" s="1">
        <f>Gesamtüberblick!M10</f>
        <v>0</v>
      </c>
      <c r="K9" s="1">
        <f>Gesamtüberblick!N10</f>
        <v>0</v>
      </c>
      <c r="L9" s="1">
        <f>Gesamtüberblick!O10</f>
        <v>0</v>
      </c>
      <c r="M9" s="1">
        <f>Gesamtüberblick!P10</f>
        <v>5.8249253704719264E-6</v>
      </c>
      <c r="N9" s="1">
        <f>Gesamtüberblick!Q10</f>
        <v>5.0186644150899067E-5</v>
      </c>
      <c r="O9" s="1">
        <f>Gesamtüberblick!R10</f>
        <v>0</v>
      </c>
      <c r="P9" s="1">
        <f>Gesamtüberblick!S10</f>
        <v>2.0218859766191495E-4</v>
      </c>
      <c r="Q9" s="1">
        <f>Gesamtüberblick!T10</f>
        <v>-8.3714459732327848E-6</v>
      </c>
      <c r="R9" s="1">
        <f>Gesamtüberblick!U10</f>
        <v>0</v>
      </c>
      <c r="S9" s="1">
        <f>Gesamtüberblick!V10</f>
        <v>-8.3714459732327848E-6</v>
      </c>
    </row>
    <row r="10" spans="1:19" ht="14.25" customHeight="1" thickBot="1" x14ac:dyDescent="0.4">
      <c r="A10" s="16" t="s">
        <v>24</v>
      </c>
      <c r="B10" s="17" t="s">
        <v>73</v>
      </c>
      <c r="C10" s="1">
        <f>Gesamtüberblick!F11</f>
        <v>5.7232857188673576E-4</v>
      </c>
      <c r="D10" s="1">
        <f>Gesamtüberblick!G11</f>
        <v>-3.0975226087401613E-4</v>
      </c>
      <c r="E10" s="1">
        <f>Gesamtüberblick!H11</f>
        <v>1.1374150800482642E-4</v>
      </c>
      <c r="F10" s="1">
        <f>Gesamtüberblick!I11</f>
        <v>0</v>
      </c>
      <c r="G10" s="1">
        <f>Gesamtüberblick!J11</f>
        <v>0</v>
      </c>
      <c r="H10" s="1">
        <f>Gesamtüberblick!K11</f>
        <v>0</v>
      </c>
      <c r="I10" s="1">
        <f>Gesamtüberblick!L11</f>
        <v>0</v>
      </c>
      <c r="J10" s="1">
        <f>Gesamtüberblick!M11</f>
        <v>0</v>
      </c>
      <c r="K10" s="1">
        <f>Gesamtüberblick!N11</f>
        <v>0</v>
      </c>
      <c r="L10" s="1">
        <f>Gesamtüberblick!O11</f>
        <v>0</v>
      </c>
      <c r="M10" s="1">
        <f>Gesamtüberblick!P11</f>
        <v>9.0939707492544158E-6</v>
      </c>
      <c r="N10" s="1">
        <f>Gesamtüberblick!Q11</f>
        <v>-6.9746284610999935E-5</v>
      </c>
      <c r="O10" s="1">
        <f>Gesamtüberblick!R11</f>
        <v>0</v>
      </c>
      <c r="P10" s="1">
        <f>Gesamtüberblick!S11</f>
        <v>1.4281274437728792E-4</v>
      </c>
      <c r="Q10" s="1">
        <f>Gesamtüberblick!T11</f>
        <v>-8.6957308954327309E-6</v>
      </c>
      <c r="R10" s="1">
        <f>Gesamtüberblick!U11</f>
        <v>0</v>
      </c>
      <c r="S10" s="1">
        <f>Gesamtüberblick!V11</f>
        <v>-8.6957308954327309E-6</v>
      </c>
    </row>
    <row r="11" spans="1:19" ht="15" thickBot="1" x14ac:dyDescent="0.4">
      <c r="A11" s="16" t="s">
        <v>25</v>
      </c>
      <c r="B11" s="17" t="s">
        <v>68</v>
      </c>
      <c r="C11" s="1">
        <f>Gesamtüberblick!F12</f>
        <v>4.5727386083599455E-6</v>
      </c>
      <c r="D11" s="1">
        <f>Gesamtüberblick!G12</f>
        <v>1.6104701663898529E-8</v>
      </c>
      <c r="E11" s="1">
        <f>Gesamtüberblick!H12</f>
        <v>5.286096043612804E-5</v>
      </c>
      <c r="F11" s="1">
        <f>Gesamtüberblick!I12</f>
        <v>0</v>
      </c>
      <c r="G11" s="1">
        <f>Gesamtüberblick!J12</f>
        <v>0</v>
      </c>
      <c r="H11" s="1">
        <f>Gesamtüberblick!K12</f>
        <v>0</v>
      </c>
      <c r="I11" s="1">
        <f>Gesamtüberblick!L12</f>
        <v>0</v>
      </c>
      <c r="J11" s="1">
        <f>Gesamtüberblick!M12</f>
        <v>0</v>
      </c>
      <c r="K11" s="1">
        <f>Gesamtüberblick!N12</f>
        <v>0</v>
      </c>
      <c r="L11" s="1">
        <f>Gesamtüberblick!O12</f>
        <v>0</v>
      </c>
      <c r="M11" s="1">
        <f>Gesamtüberblick!P12</f>
        <v>1.3141395130391952E-9</v>
      </c>
      <c r="N11" s="1">
        <f>Gesamtüberblick!Q12</f>
        <v>3.4207462070565916E-9</v>
      </c>
      <c r="O11" s="1">
        <f>Gesamtüberblick!R12</f>
        <v>0</v>
      </c>
      <c r="P11" s="1">
        <f>Gesamtüberblick!S12</f>
        <v>8.5426724228823773E-8</v>
      </c>
      <c r="Q11" s="1">
        <f>Gesamtüberblick!T12</f>
        <v>-4.0632119501869904E-7</v>
      </c>
      <c r="R11" s="1">
        <f>Gesamtüberblick!U12</f>
        <v>0</v>
      </c>
      <c r="S11" s="1">
        <f>Gesamtüberblick!V12</f>
        <v>-4.0632119501869904E-7</v>
      </c>
    </row>
    <row r="12" spans="1:19" ht="15" thickBot="1" x14ac:dyDescent="0.4">
      <c r="A12" s="16" t="s">
        <v>26</v>
      </c>
      <c r="B12" s="17" t="s">
        <v>29</v>
      </c>
      <c r="C12" s="1">
        <f>Gesamtüberblick!F13</f>
        <v>44.791007698049313</v>
      </c>
      <c r="D12" s="1">
        <f>Gesamtüberblick!G13</f>
        <v>2.830450872832563</v>
      </c>
      <c r="E12" s="1">
        <f>Gesamtüberblick!H13</f>
        <v>5.5269807479678432</v>
      </c>
      <c r="F12" s="1">
        <f>Gesamtüberblick!I13</f>
        <v>0</v>
      </c>
      <c r="G12" s="1">
        <f>Gesamtüberblick!J13</f>
        <v>0</v>
      </c>
      <c r="H12" s="1">
        <f>Gesamtüberblick!K13</f>
        <v>0</v>
      </c>
      <c r="I12" s="1">
        <f>Gesamtüberblick!L13</f>
        <v>0</v>
      </c>
      <c r="J12" s="1">
        <f>Gesamtüberblick!M13</f>
        <v>0</v>
      </c>
      <c r="K12" s="1">
        <f>Gesamtüberblick!N13</f>
        <v>0</v>
      </c>
      <c r="L12" s="1">
        <f>Gesamtüberblick!O13</f>
        <v>0</v>
      </c>
      <c r="M12" s="1">
        <f>Gesamtüberblick!P13</f>
        <v>0.66663452909203158</v>
      </c>
      <c r="N12" s="1">
        <f>Gesamtüberblick!Q13</f>
        <v>0.62955266869302273</v>
      </c>
      <c r="O12" s="1">
        <f>Gesamtüberblick!R13</f>
        <v>0</v>
      </c>
      <c r="P12" s="1">
        <f>Gesamtüberblick!S13</f>
        <v>3.2240028912360201</v>
      </c>
      <c r="Q12" s="1">
        <f>Gesamtüberblick!T13</f>
        <v>-0.31087530640304584</v>
      </c>
      <c r="R12" s="1">
        <f>Gesamtüberblick!U13</f>
        <v>0</v>
      </c>
      <c r="S12" s="1">
        <f>Gesamtüberblick!V13</f>
        <v>-0.31087530640304584</v>
      </c>
    </row>
    <row r="13" spans="1:19" ht="30" customHeight="1" thickBot="1" x14ac:dyDescent="0.4">
      <c r="A13" s="51" t="s">
        <v>63</v>
      </c>
      <c r="B13" s="52"/>
      <c r="C13" s="51" t="s">
        <v>69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2"/>
    </row>
  </sheetData>
  <mergeCells count="2">
    <mergeCell ref="A13:B13"/>
    <mergeCell ref="C13:S1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4"/>
  <sheetViews>
    <sheetView workbookViewId="0">
      <selection activeCell="O18" sqref="O18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8" t="s">
        <v>28</v>
      </c>
      <c r="B4" s="17" t="s">
        <v>76</v>
      </c>
      <c r="C4" s="1">
        <f>Gesamtüberblick!F14</f>
        <v>8.1015232462659288</v>
      </c>
      <c r="D4" s="1">
        <f>Gesamtüberblick!G14</f>
        <v>0.17504761520058576</v>
      </c>
      <c r="E4" s="1">
        <f>Gesamtüberblick!H14</f>
        <v>0.87009908487452559</v>
      </c>
      <c r="F4" s="1">
        <f>Gesamtüberblick!I14</f>
        <v>0</v>
      </c>
      <c r="G4" s="1">
        <f>Gesamtüberblick!J14</f>
        <v>0</v>
      </c>
      <c r="H4" s="1">
        <f>Gesamtüberblick!K14</f>
        <v>0</v>
      </c>
      <c r="I4" s="1">
        <f>Gesamtüberblick!L14</f>
        <v>0</v>
      </c>
      <c r="J4" s="1">
        <f>Gesamtüberblick!M14</f>
        <v>0</v>
      </c>
      <c r="K4" s="1">
        <f>Gesamtüberblick!N14</f>
        <v>0</v>
      </c>
      <c r="L4" s="1">
        <f>Gesamtüberblick!O14</f>
        <v>0</v>
      </c>
      <c r="M4" s="1">
        <f>Gesamtüberblick!P14</f>
        <v>2.484980564868013E-3</v>
      </c>
      <c r="N4" s="1">
        <f>Gesamtüberblick!Q14</f>
        <v>3.6332476113673906E-2</v>
      </c>
      <c r="O4" s="1">
        <f>Gesamtüberblick!R14</f>
        <v>0</v>
      </c>
      <c r="P4" s="1">
        <f>Gesamtüberblick!S14</f>
        <v>0.37996256986717258</v>
      </c>
      <c r="Q4" s="1">
        <f>Gesamtüberblick!T14</f>
        <v>-8.7316935075482965E-2</v>
      </c>
      <c r="R4" s="1">
        <f>Gesamtüberblick!U14</f>
        <v>0</v>
      </c>
      <c r="S4" s="1">
        <f>Gesamtüberblick!V14</f>
        <v>-8.7316935075482965E-2</v>
      </c>
    </row>
    <row r="5" spans="1:19" ht="15" thickBot="1" x14ac:dyDescent="0.4">
      <c r="A5" s="18" t="s">
        <v>30</v>
      </c>
      <c r="B5" s="17" t="s">
        <v>75</v>
      </c>
      <c r="C5" s="1">
        <f>Gesamtüberblick!F15</f>
        <v>6.3420016056156197</v>
      </c>
      <c r="D5" s="1">
        <f>Gesamtüberblick!G15</f>
        <v>0</v>
      </c>
      <c r="E5" s="1">
        <f>Gesamtüberblick!H15</f>
        <v>0</v>
      </c>
      <c r="F5" s="1">
        <f>Gesamtüberblick!I15</f>
        <v>0</v>
      </c>
      <c r="G5" s="1">
        <f>Gesamtüberblick!J15</f>
        <v>0</v>
      </c>
      <c r="H5" s="1">
        <f>Gesamtüberblick!K15</f>
        <v>0</v>
      </c>
      <c r="I5" s="1">
        <f>Gesamtüberblick!L15</f>
        <v>0</v>
      </c>
      <c r="J5" s="1">
        <f>Gesamtüberblick!M15</f>
        <v>0</v>
      </c>
      <c r="K5" s="1">
        <f>Gesamtüberblick!N15</f>
        <v>0</v>
      </c>
      <c r="L5" s="1">
        <f>Gesamtüberblick!O15</f>
        <v>0</v>
      </c>
      <c r="M5" s="1">
        <f>Gesamtüberblick!P15</f>
        <v>0</v>
      </c>
      <c r="N5" s="1">
        <f>Gesamtüberblick!Q15</f>
        <v>0</v>
      </c>
      <c r="O5" s="1">
        <f>Gesamtüberblick!R15</f>
        <v>0</v>
      </c>
      <c r="P5" s="1">
        <f>Gesamtüberblick!S15</f>
        <v>0</v>
      </c>
      <c r="Q5" s="1">
        <f>Gesamtüberblick!T15</f>
        <v>0</v>
      </c>
      <c r="R5" s="1">
        <f>Gesamtüberblick!U15</f>
        <v>0</v>
      </c>
      <c r="S5" s="1">
        <f>Gesamtüberblick!V15</f>
        <v>0</v>
      </c>
    </row>
    <row r="6" spans="1:19" ht="15" thickBot="1" x14ac:dyDescent="0.4">
      <c r="A6" s="18" t="s">
        <v>31</v>
      </c>
      <c r="B6" s="17" t="s">
        <v>76</v>
      </c>
      <c r="C6" s="1">
        <f>Gesamtüberblick!F16</f>
        <v>14.443524851881548</v>
      </c>
      <c r="D6" s="1">
        <f>Gesamtüberblick!G16</f>
        <v>0.17504761520058576</v>
      </c>
      <c r="E6" s="1">
        <f>Gesamtüberblick!H16</f>
        <v>0.87009908487452559</v>
      </c>
      <c r="F6" s="1">
        <f>Gesamtüberblick!I16</f>
        <v>0</v>
      </c>
      <c r="G6" s="1">
        <f>Gesamtüberblick!J16</f>
        <v>0</v>
      </c>
      <c r="H6" s="1">
        <f>Gesamtüberblick!K16</f>
        <v>0</v>
      </c>
      <c r="I6" s="1">
        <f>Gesamtüberblick!L16</f>
        <v>0</v>
      </c>
      <c r="J6" s="1">
        <f>Gesamtüberblick!M16</f>
        <v>0</v>
      </c>
      <c r="K6" s="1">
        <f>Gesamtüberblick!N16</f>
        <v>0</v>
      </c>
      <c r="L6" s="1">
        <f>Gesamtüberblick!O16</f>
        <v>0</v>
      </c>
      <c r="M6" s="1">
        <f>Gesamtüberblick!P16</f>
        <v>2.484980564868013E-3</v>
      </c>
      <c r="N6" s="1">
        <f>Gesamtüberblick!Q16</f>
        <v>3.6332476113673906E-2</v>
      </c>
      <c r="O6" s="1">
        <f>Gesamtüberblick!R16</f>
        <v>0</v>
      </c>
      <c r="P6" s="1">
        <f>Gesamtüberblick!S16</f>
        <v>0.37996256986717258</v>
      </c>
      <c r="Q6" s="1">
        <f>Gesamtüberblick!T16</f>
        <v>-8.7316935075482965E-2</v>
      </c>
      <c r="R6" s="1">
        <f>Gesamtüberblick!U16</f>
        <v>0</v>
      </c>
      <c r="S6" s="1">
        <f>Gesamtüberblick!V16</f>
        <v>-8.7316935075482965E-2</v>
      </c>
    </row>
    <row r="7" spans="1:19" ht="15" thickBot="1" x14ac:dyDescent="0.4">
      <c r="A7" s="18" t="s">
        <v>32</v>
      </c>
      <c r="B7" s="17" t="s">
        <v>75</v>
      </c>
      <c r="C7" s="1">
        <f>Gesamtüberblick!F17</f>
        <v>45.294541252727683</v>
      </c>
      <c r="D7" s="1">
        <f>Gesamtüberblick!G17</f>
        <v>2.8639343138571132</v>
      </c>
      <c r="E7" s="1">
        <f>Gesamtüberblick!H17</f>
        <v>5.9279137209650141</v>
      </c>
      <c r="F7" s="1">
        <f>Gesamtüberblick!I17</f>
        <v>0</v>
      </c>
      <c r="G7" s="1">
        <f>Gesamtüberblick!J17</f>
        <v>0</v>
      </c>
      <c r="H7" s="1">
        <f>Gesamtüberblick!K17</f>
        <v>0</v>
      </c>
      <c r="I7" s="1">
        <f>Gesamtüberblick!L17</f>
        <v>0</v>
      </c>
      <c r="J7" s="1">
        <f>Gesamtüberblick!M17</f>
        <v>0</v>
      </c>
      <c r="K7" s="1">
        <f>Gesamtüberblick!N17</f>
        <v>0</v>
      </c>
      <c r="L7" s="1">
        <f>Gesamtüberblick!O17</f>
        <v>0</v>
      </c>
      <c r="M7" s="1">
        <f>Gesamtüberblick!P17</f>
        <v>0.66730721181725994</v>
      </c>
      <c r="N7" s="1">
        <f>Gesamtüberblick!Q17</f>
        <v>0.63300222119745175</v>
      </c>
      <c r="O7" s="1">
        <f>Gesamtüberblick!R17</f>
        <v>0</v>
      </c>
      <c r="P7" s="1">
        <f>Gesamtüberblick!S17</f>
        <v>3.3403091348045759</v>
      </c>
      <c r="Q7" s="1">
        <f>Gesamtüberblick!T17</f>
        <v>-0.32262221775102629</v>
      </c>
      <c r="R7" s="1">
        <f>Gesamtüberblick!U17</f>
        <v>0</v>
      </c>
      <c r="S7" s="1">
        <f>Gesamtüberblick!V17</f>
        <v>-0.32262221775102629</v>
      </c>
    </row>
    <row r="8" spans="1:19" ht="15" thickBot="1" x14ac:dyDescent="0.4">
      <c r="A8" s="18" t="s">
        <v>33</v>
      </c>
      <c r="B8" s="17" t="s">
        <v>75</v>
      </c>
      <c r="C8" s="1">
        <f>Gesamtüberblick!F18</f>
        <v>0.73749598395570759</v>
      </c>
      <c r="D8" s="1">
        <f>Gesamtüberblick!G18</f>
        <v>0</v>
      </c>
      <c r="E8" s="1">
        <f>Gesamtüberblick!H18</f>
        <v>0</v>
      </c>
      <c r="F8" s="1">
        <f>Gesamtüberblick!I18</f>
        <v>0</v>
      </c>
      <c r="G8" s="1">
        <f>Gesamtüberblick!J18</f>
        <v>0</v>
      </c>
      <c r="H8" s="1">
        <f>Gesamtüberblick!K18</f>
        <v>0</v>
      </c>
      <c r="I8" s="1">
        <f>Gesamtüberblick!L18</f>
        <v>0</v>
      </c>
      <c r="J8" s="1">
        <f>Gesamtüberblick!M18</f>
        <v>0</v>
      </c>
      <c r="K8" s="1">
        <f>Gesamtüberblick!N18</f>
        <v>0</v>
      </c>
      <c r="L8" s="1">
        <f>Gesamtüberblick!O18</f>
        <v>0</v>
      </c>
      <c r="M8" s="1">
        <f>Gesamtüberblick!P18</f>
        <v>0</v>
      </c>
      <c r="N8" s="1">
        <f>Gesamtüberblick!Q18</f>
        <v>0</v>
      </c>
      <c r="O8" s="1">
        <f>Gesamtüberblick!R18</f>
        <v>0</v>
      </c>
      <c r="P8" s="1">
        <f>Gesamtüberblick!S18</f>
        <v>0</v>
      </c>
      <c r="Q8" s="1">
        <f>Gesamtüberblick!T18</f>
        <v>0</v>
      </c>
      <c r="R8" s="1">
        <f>Gesamtüberblick!U18</f>
        <v>0</v>
      </c>
      <c r="S8" s="1">
        <f>Gesamtüberblick!V18</f>
        <v>0</v>
      </c>
    </row>
    <row r="9" spans="1:19" ht="15" thickBot="1" x14ac:dyDescent="0.4">
      <c r="A9" s="18" t="s">
        <v>34</v>
      </c>
      <c r="B9" s="17" t="s">
        <v>75</v>
      </c>
      <c r="C9" s="1">
        <f>Gesamtüberblick!F19</f>
        <v>46.032037236683394</v>
      </c>
      <c r="D9" s="1">
        <f>Gesamtüberblick!G19</f>
        <v>2.8639343138571132</v>
      </c>
      <c r="E9" s="1">
        <f>Gesamtüberblick!H19</f>
        <v>5.9279137209650141</v>
      </c>
      <c r="F9" s="1">
        <f>Gesamtüberblick!I19</f>
        <v>0</v>
      </c>
      <c r="G9" s="1">
        <f>Gesamtüberblick!J19</f>
        <v>0</v>
      </c>
      <c r="H9" s="1">
        <f>Gesamtüberblick!K19</f>
        <v>0</v>
      </c>
      <c r="I9" s="1">
        <f>Gesamtüberblick!L19</f>
        <v>0</v>
      </c>
      <c r="J9" s="1">
        <f>Gesamtüberblick!M19</f>
        <v>0</v>
      </c>
      <c r="K9" s="1">
        <f>Gesamtüberblick!N19</f>
        <v>0</v>
      </c>
      <c r="L9" s="1">
        <f>Gesamtüberblick!O19</f>
        <v>0</v>
      </c>
      <c r="M9" s="1">
        <f>Gesamtüberblick!P19</f>
        <v>0.66730721181725994</v>
      </c>
      <c r="N9" s="1">
        <f>Gesamtüberblick!Q19</f>
        <v>0.63300222119745175</v>
      </c>
      <c r="O9" s="1">
        <f>Gesamtüberblick!R19</f>
        <v>0</v>
      </c>
      <c r="P9" s="1">
        <f>Gesamtüberblick!S19</f>
        <v>3.3403091348045759</v>
      </c>
      <c r="Q9" s="1">
        <f>Gesamtüberblick!T19</f>
        <v>-0.32262221775102629</v>
      </c>
      <c r="R9" s="1">
        <f>Gesamtüberblick!U19</f>
        <v>0</v>
      </c>
      <c r="S9" s="1">
        <f>Gesamtüberblick!V19</f>
        <v>-0.32262221775102629</v>
      </c>
    </row>
    <row r="10" spans="1:19" ht="15" thickBot="1" x14ac:dyDescent="0.4">
      <c r="A10" s="18" t="s">
        <v>35</v>
      </c>
      <c r="B10" s="17" t="s">
        <v>8</v>
      </c>
      <c r="C10" s="1">
        <f>Gesamtüberblick!F20</f>
        <v>0.48510705564237327</v>
      </c>
      <c r="D10" s="1">
        <f>Gesamtüberblick!G20</f>
        <v>0</v>
      </c>
      <c r="E10" s="1">
        <f>Gesamtüberblick!H20</f>
        <v>0</v>
      </c>
      <c r="F10" s="1">
        <f>Gesamtüberblick!I20</f>
        <v>0</v>
      </c>
      <c r="G10" s="1">
        <f>Gesamtüberblick!J20</f>
        <v>0</v>
      </c>
      <c r="H10" s="1">
        <f>Gesamtüberblick!K20</f>
        <v>0</v>
      </c>
      <c r="I10" s="1">
        <f>Gesamtüberblick!L20</f>
        <v>0</v>
      </c>
      <c r="J10" s="1">
        <f>Gesamtüberblick!M20</f>
        <v>0</v>
      </c>
      <c r="K10" s="1">
        <f>Gesamtüberblick!N20</f>
        <v>0</v>
      </c>
      <c r="L10" s="1">
        <f>Gesamtüberblick!O20</f>
        <v>0</v>
      </c>
      <c r="M10" s="1">
        <f>Gesamtüberblick!P20</f>
        <v>0</v>
      </c>
      <c r="N10" s="1">
        <f>Gesamtüberblick!Q20</f>
        <v>0</v>
      </c>
      <c r="O10" s="1">
        <f>Gesamtüberblick!R20</f>
        <v>0</v>
      </c>
      <c r="P10" s="1">
        <f>Gesamtüberblick!S20</f>
        <v>0</v>
      </c>
      <c r="Q10" s="1">
        <f>Gesamtüberblick!T20</f>
        <v>0</v>
      </c>
      <c r="R10" s="1">
        <f>Gesamtüberblick!U20</f>
        <v>0</v>
      </c>
      <c r="S10" s="1">
        <f>Gesamtüberblick!V20</f>
        <v>0</v>
      </c>
    </row>
    <row r="11" spans="1:19" ht="15" thickBot="1" x14ac:dyDescent="0.4">
      <c r="A11" s="18" t="s">
        <v>36</v>
      </c>
      <c r="B11" s="17" t="s">
        <v>75</v>
      </c>
      <c r="C11" s="1">
        <f>Gesamtüberblick!F21</f>
        <v>0</v>
      </c>
      <c r="D11" s="1">
        <f>Gesamtüberblick!G21</f>
        <v>0</v>
      </c>
      <c r="E11" s="1">
        <f>Gesamtüberblick!H21</f>
        <v>0</v>
      </c>
      <c r="F11" s="1">
        <f>Gesamtüberblick!I21</f>
        <v>0</v>
      </c>
      <c r="G11" s="1">
        <f>Gesamtüberblick!J21</f>
        <v>0</v>
      </c>
      <c r="H11" s="1">
        <f>Gesamtüberblick!K21</f>
        <v>0</v>
      </c>
      <c r="I11" s="1">
        <f>Gesamtüberblick!L21</f>
        <v>0</v>
      </c>
      <c r="J11" s="1">
        <f>Gesamtüberblick!M21</f>
        <v>0</v>
      </c>
      <c r="K11" s="1">
        <f>Gesamtüberblick!N21</f>
        <v>0</v>
      </c>
      <c r="L11" s="1">
        <f>Gesamtüberblick!O21</f>
        <v>0</v>
      </c>
      <c r="M11" s="1">
        <f>Gesamtüberblick!P21</f>
        <v>0</v>
      </c>
      <c r="N11" s="1">
        <f>Gesamtüberblick!Q21</f>
        <v>0</v>
      </c>
      <c r="O11" s="1">
        <f>Gesamtüberblick!R21</f>
        <v>0</v>
      </c>
      <c r="P11" s="1">
        <f>Gesamtüberblick!S21</f>
        <v>0</v>
      </c>
      <c r="Q11" s="1">
        <f>Gesamtüberblick!T21</f>
        <v>0</v>
      </c>
      <c r="R11" s="1">
        <f>Gesamtüberblick!U21</f>
        <v>0</v>
      </c>
      <c r="S11" s="1">
        <f>Gesamtüberblick!V21</f>
        <v>0</v>
      </c>
    </row>
    <row r="12" spans="1:19" ht="15" thickBot="1" x14ac:dyDescent="0.4">
      <c r="A12" s="18" t="s">
        <v>37</v>
      </c>
      <c r="B12" s="17" t="s">
        <v>75</v>
      </c>
      <c r="C12" s="1">
        <f>Gesamtüberblick!F22</f>
        <v>0</v>
      </c>
      <c r="D12" s="1">
        <f>Gesamtüberblick!G22</f>
        <v>0</v>
      </c>
      <c r="E12" s="1">
        <f>Gesamtüberblick!H22</f>
        <v>0</v>
      </c>
      <c r="F12" s="1">
        <f>Gesamtüberblick!I22</f>
        <v>0</v>
      </c>
      <c r="G12" s="1">
        <f>Gesamtüberblick!J22</f>
        <v>0</v>
      </c>
      <c r="H12" s="1">
        <f>Gesamtüberblick!K22</f>
        <v>0</v>
      </c>
      <c r="I12" s="1">
        <f>Gesamtüberblick!L22</f>
        <v>0</v>
      </c>
      <c r="J12" s="1">
        <f>Gesamtüberblick!M22</f>
        <v>0</v>
      </c>
      <c r="K12" s="1">
        <f>Gesamtüberblick!N22</f>
        <v>0</v>
      </c>
      <c r="L12" s="1">
        <f>Gesamtüberblick!O22</f>
        <v>0</v>
      </c>
      <c r="M12" s="1">
        <f>Gesamtüberblick!P22</f>
        <v>0</v>
      </c>
      <c r="N12" s="1">
        <f>Gesamtüberblick!Q22</f>
        <v>0</v>
      </c>
      <c r="O12" s="1">
        <f>Gesamtüberblick!R22</f>
        <v>0</v>
      </c>
      <c r="P12" s="1">
        <f>Gesamtüberblick!S22</f>
        <v>0</v>
      </c>
      <c r="Q12" s="1">
        <f>Gesamtüberblick!T22</f>
        <v>0</v>
      </c>
      <c r="R12" s="1">
        <f>Gesamtüberblick!U22</f>
        <v>0</v>
      </c>
      <c r="S12" s="1">
        <f>Gesamtüberblick!V22</f>
        <v>0</v>
      </c>
    </row>
    <row r="13" spans="1:19" ht="15" thickBot="1" x14ac:dyDescent="0.4">
      <c r="A13" s="18" t="s">
        <v>38</v>
      </c>
      <c r="B13" s="17" t="s">
        <v>49</v>
      </c>
      <c r="C13" s="1">
        <f>Gesamtüberblick!F23</f>
        <v>1.0834040416744139E-2</v>
      </c>
      <c r="D13" s="1">
        <f>Gesamtüberblick!G23</f>
        <v>4.201856156838534E-4</v>
      </c>
      <c r="E13" s="1">
        <f>Gesamtüberblick!H23</f>
        <v>2.3512144641234024E-3</v>
      </c>
      <c r="F13" s="1" t="str">
        <f>Gesamtüberblick!I23</f>
        <v>ND</v>
      </c>
      <c r="G13" s="1" t="str">
        <f>Gesamtüberblick!J23</f>
        <v>ND</v>
      </c>
      <c r="H13" s="1" t="str">
        <f>Gesamtüberblick!K23</f>
        <v>ND</v>
      </c>
      <c r="I13" s="1" t="str">
        <f>Gesamtüberblick!L23</f>
        <v>ND</v>
      </c>
      <c r="J13" s="1" t="str">
        <f>Gesamtüberblick!M23</f>
        <v>ND</v>
      </c>
      <c r="K13" s="1" t="str">
        <f>Gesamtüberblick!N23</f>
        <v>ND</v>
      </c>
      <c r="L13" s="1" t="str">
        <f>Gesamtüberblick!O23</f>
        <v>ND</v>
      </c>
      <c r="M13" s="1">
        <f>Gesamtüberblick!P23</f>
        <v>4.6615358564750955E-6</v>
      </c>
      <c r="N13" s="1">
        <f>Gesamtüberblick!Q23</f>
        <v>8.9798615724654852E-5</v>
      </c>
      <c r="O13" s="1">
        <f>Gesamtüberblick!R23</f>
        <v>0</v>
      </c>
      <c r="P13" s="1">
        <f>Gesamtüberblick!S23</f>
        <v>6.8018208970971219E-4</v>
      </c>
      <c r="Q13" s="1">
        <f>Gesamtüberblick!T23</f>
        <v>-1.2457338276043834E-4</v>
      </c>
      <c r="R13" s="1">
        <f>Gesamtüberblick!U23</f>
        <v>0</v>
      </c>
      <c r="S13" s="1">
        <f>Gesamtüberblick!V23</f>
        <v>-1.2457338276043834E-4</v>
      </c>
    </row>
    <row r="14" spans="1:19" ht="45" customHeight="1" thickBot="1" x14ac:dyDescent="0.4">
      <c r="A14" s="51" t="s">
        <v>63</v>
      </c>
      <c r="B14" s="52"/>
      <c r="C14" s="51" t="s">
        <v>74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2"/>
    </row>
  </sheetData>
  <mergeCells count="2">
    <mergeCell ref="A14:B14"/>
    <mergeCell ref="C14:S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"/>
  <sheetViews>
    <sheetView workbookViewId="0">
      <selection activeCell="Q17" sqref="Q17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H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5">
      <c r="A4" s="12" t="s">
        <v>79</v>
      </c>
      <c r="B4" s="13" t="s">
        <v>8</v>
      </c>
      <c r="C4" s="1">
        <f>Gesamtüberblick!F24</f>
        <v>2.7688089974305527E-7</v>
      </c>
      <c r="D4" s="1">
        <f>Gesamtüberblick!G24</f>
        <v>2.1091821038886282E-7</v>
      </c>
      <c r="E4" s="1">
        <f>Gesamtüberblick!H24</f>
        <v>3.8041730026744487E-8</v>
      </c>
      <c r="F4" s="1">
        <f>Gesamtüberblick!I24</f>
        <v>0</v>
      </c>
      <c r="G4" s="1">
        <f>Gesamtüberblick!J24</f>
        <v>0</v>
      </c>
      <c r="H4" s="1">
        <f>Gesamtüberblick!K24</f>
        <v>0</v>
      </c>
      <c r="I4" s="1">
        <f>Gesamtüberblick!L24</f>
        <v>0</v>
      </c>
      <c r="J4" s="1">
        <f>Gesamtüberblick!M24</f>
        <v>0</v>
      </c>
      <c r="K4" s="1">
        <f>Gesamtüberblick!N24</f>
        <v>0</v>
      </c>
      <c r="L4" s="1">
        <f>Gesamtüberblick!O24</f>
        <v>0</v>
      </c>
      <c r="M4" s="1">
        <f>Gesamtüberblick!P24</f>
        <v>1.0319984680084759E-10</v>
      </c>
      <c r="N4" s="1">
        <f>Gesamtüberblick!Q24</f>
        <v>4.7404108593826517E-8</v>
      </c>
      <c r="O4" s="1">
        <f>Gesamtüberblick!R24</f>
        <v>0</v>
      </c>
      <c r="P4" s="1">
        <f>Gesamtüberblick!S24</f>
        <v>7.6395158362960481E-8</v>
      </c>
      <c r="Q4" s="1">
        <f>Gesamtüberblick!T24</f>
        <v>-6.4086918620389238E-10</v>
      </c>
      <c r="R4" s="1">
        <f>Gesamtüberblick!U24</f>
        <v>0</v>
      </c>
      <c r="S4" s="1">
        <f>Gesamtüberblick!V24</f>
        <v>-6.4086918620389238E-10</v>
      </c>
    </row>
    <row r="5" spans="1:19" ht="21.9" thickBot="1" x14ac:dyDescent="0.45">
      <c r="A5" s="12" t="s">
        <v>78</v>
      </c>
      <c r="B5" s="13" t="s">
        <v>8</v>
      </c>
      <c r="C5" s="1">
        <f>Gesamtüberblick!F25</f>
        <v>3.6120390696518984E-2</v>
      </c>
      <c r="D5" s="1">
        <f>Gesamtüberblick!G25</f>
        <v>2.6953588166254435E-4</v>
      </c>
      <c r="E5" s="1">
        <f>Gesamtüberblick!H25</f>
        <v>0.62134437563810008</v>
      </c>
      <c r="F5" s="1">
        <f>Gesamtüberblick!I25</f>
        <v>0</v>
      </c>
      <c r="G5" s="1">
        <f>Gesamtüberblick!J25</f>
        <v>0</v>
      </c>
      <c r="H5" s="1">
        <f>Gesamtüberblick!K25</f>
        <v>0</v>
      </c>
      <c r="I5" s="1">
        <f>Gesamtüberblick!L25</f>
        <v>0</v>
      </c>
      <c r="J5" s="1">
        <f>Gesamtüberblick!M25</f>
        <v>0</v>
      </c>
      <c r="K5" s="1">
        <f>Gesamtüberblick!N25</f>
        <v>0</v>
      </c>
      <c r="L5" s="1">
        <f>Gesamtüberblick!O25</f>
        <v>0</v>
      </c>
      <c r="M5" s="1">
        <f>Gesamtüberblick!P25</f>
        <v>8.0047605952324573E-5</v>
      </c>
      <c r="N5" s="1">
        <f>Gesamtüberblick!Q25</f>
        <v>5.4531021998066912E-5</v>
      </c>
      <c r="O5" s="1">
        <f>Gesamtüberblick!R25</f>
        <v>0</v>
      </c>
      <c r="P5" s="1">
        <f>Gesamtüberblick!S25</f>
        <v>15.468599985762149</v>
      </c>
      <c r="Q5" s="1">
        <f>Gesamtüberblick!T25</f>
        <v>-8.1943012887844627E-3</v>
      </c>
      <c r="R5" s="1">
        <f>Gesamtüberblick!U25</f>
        <v>0</v>
      </c>
      <c r="S5" s="1">
        <f>Gesamtüberblick!V25</f>
        <v>-8.1943012887844627E-3</v>
      </c>
    </row>
    <row r="6" spans="1:19" ht="15" thickBot="1" x14ac:dyDescent="0.45">
      <c r="A6" s="12" t="s">
        <v>43</v>
      </c>
      <c r="B6" s="13" t="s">
        <v>8</v>
      </c>
      <c r="C6" s="1">
        <f>Gesamtüberblick!F26</f>
        <v>4.4652154836041709E-4</v>
      </c>
      <c r="D6" s="1">
        <f>Gesamtüberblick!G26</f>
        <v>1.3256368865823336E-5</v>
      </c>
      <c r="E6" s="1">
        <f>Gesamtüberblick!H26</f>
        <v>9.3592001502543445E-5</v>
      </c>
      <c r="F6" s="1">
        <f>Gesamtüberblick!I26</f>
        <v>0</v>
      </c>
      <c r="G6" s="1">
        <f>Gesamtüberblick!J26</f>
        <v>0</v>
      </c>
      <c r="H6" s="1">
        <f>Gesamtüberblick!K26</f>
        <v>0</v>
      </c>
      <c r="I6" s="1">
        <f>Gesamtüberblick!L26</f>
        <v>0</v>
      </c>
      <c r="J6" s="1">
        <f>Gesamtüberblick!M26</f>
        <v>0</v>
      </c>
      <c r="K6" s="1">
        <f>Gesamtüberblick!N26</f>
        <v>0</v>
      </c>
      <c r="L6" s="1">
        <f>Gesamtüberblick!O26</f>
        <v>0</v>
      </c>
      <c r="M6" s="1">
        <f>Gesamtüberblick!P26</f>
        <v>2.6223644012195649E-7</v>
      </c>
      <c r="N6" s="1">
        <f>Gesamtüberblick!Q26</f>
        <v>1.3547174920209648E-6</v>
      </c>
      <c r="O6" s="1">
        <f>Gesamtüberblick!R26</f>
        <v>0</v>
      </c>
      <c r="P6" s="1">
        <f>Gesamtüberblick!S26</f>
        <v>4.6140137038084367E-5</v>
      </c>
      <c r="Q6" s="1">
        <f>Gesamtüberblick!T26</f>
        <v>-4.6081164442870772E-6</v>
      </c>
      <c r="R6" s="1">
        <f>Gesamtüberblick!U26</f>
        <v>0</v>
      </c>
      <c r="S6" s="1">
        <f>Gesamtüberblick!V26</f>
        <v>-4.6081164442870772E-6</v>
      </c>
    </row>
    <row r="7" spans="1:19" ht="15" thickBot="1" x14ac:dyDescent="0.4">
      <c r="A7" s="51" t="s">
        <v>63</v>
      </c>
      <c r="B7" s="52"/>
      <c r="C7" s="51" t="s">
        <v>77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2"/>
    </row>
  </sheetData>
  <mergeCells count="2">
    <mergeCell ref="A7:B7"/>
    <mergeCell ref="C7:S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"/>
  <sheetViews>
    <sheetView workbookViewId="0">
      <selection activeCell="J27" sqref="J27"/>
    </sheetView>
  </sheetViews>
  <sheetFormatPr baseColWidth="10" defaultRowHeight="14.5" x14ac:dyDescent="0.35"/>
  <cols>
    <col min="1" max="1" width="9" customWidth="1"/>
    <col min="2" max="2" width="7.1796875" customWidth="1"/>
    <col min="3" max="17" width="7.54296875" customWidth="1"/>
    <col min="18" max="19" width="9.36328125" customWidth="1"/>
  </cols>
  <sheetData>
    <row r="1" spans="1:19" ht="14.65" x14ac:dyDescent="0.4">
      <c r="A1" s="8" t="s">
        <v>51</v>
      </c>
      <c r="L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2" t="s">
        <v>44</v>
      </c>
      <c r="B4" s="13" t="s">
        <v>8</v>
      </c>
      <c r="C4" s="1">
        <f>Gesamtüberblick!F27</f>
        <v>0</v>
      </c>
      <c r="D4" s="1">
        <f>Gesamtüberblick!G27</f>
        <v>0</v>
      </c>
      <c r="E4" s="1">
        <f>Gesamtüberblick!H27</f>
        <v>0</v>
      </c>
      <c r="F4" s="1">
        <f>Gesamtüberblick!I27</f>
        <v>0</v>
      </c>
      <c r="G4" s="1">
        <f>Gesamtüberblick!J27</f>
        <v>0</v>
      </c>
      <c r="H4" s="1">
        <f>Gesamtüberblick!K27</f>
        <v>0</v>
      </c>
      <c r="I4" s="1">
        <f>Gesamtüberblick!L27</f>
        <v>0</v>
      </c>
      <c r="J4" s="1">
        <f>Gesamtüberblick!M27</f>
        <v>0</v>
      </c>
      <c r="K4" s="1">
        <f>Gesamtüberblick!N27</f>
        <v>0</v>
      </c>
      <c r="L4" s="1">
        <f>Gesamtüberblick!O27</f>
        <v>0</v>
      </c>
      <c r="M4" s="1">
        <f>Gesamtüberblick!P27</f>
        <v>0</v>
      </c>
      <c r="N4" s="1">
        <f>Gesamtüberblick!Q27</f>
        <v>0</v>
      </c>
      <c r="O4" s="1">
        <f>Gesamtüberblick!R27</f>
        <v>0</v>
      </c>
      <c r="P4" s="1">
        <f>Gesamtüberblick!S27</f>
        <v>0</v>
      </c>
      <c r="Q4" s="1">
        <f>Gesamtüberblick!T27</f>
        <v>0</v>
      </c>
      <c r="R4" s="1">
        <f>Gesamtüberblick!U27</f>
        <v>0</v>
      </c>
      <c r="S4" s="1">
        <f>Gesamtüberblick!V27</f>
        <v>0</v>
      </c>
    </row>
    <row r="5" spans="1:19" ht="15" thickBot="1" x14ac:dyDescent="0.4">
      <c r="A5" s="12" t="s">
        <v>45</v>
      </c>
      <c r="B5" s="13" t="s">
        <v>8</v>
      </c>
      <c r="C5" s="1">
        <f>Gesamtüberblick!F28</f>
        <v>0</v>
      </c>
      <c r="D5" s="1">
        <f>Gesamtüberblick!G28</f>
        <v>0</v>
      </c>
      <c r="E5" s="1">
        <f>Gesamtüberblick!H28</f>
        <v>2.0899999999999998E-2</v>
      </c>
      <c r="F5" s="1">
        <f>Gesamtüberblick!I28</f>
        <v>0</v>
      </c>
      <c r="G5" s="1">
        <f>Gesamtüberblick!J28</f>
        <v>0</v>
      </c>
      <c r="H5" s="1">
        <f>Gesamtüberblick!K28</f>
        <v>0</v>
      </c>
      <c r="I5" s="1">
        <f>Gesamtüberblick!L28</f>
        <v>0</v>
      </c>
      <c r="J5" s="1">
        <f>Gesamtüberblick!M28</f>
        <v>0</v>
      </c>
      <c r="K5" s="1">
        <f>Gesamtüberblick!N28</f>
        <v>0</v>
      </c>
      <c r="L5" s="1">
        <f>Gesamtüberblick!O28</f>
        <v>0</v>
      </c>
      <c r="M5" s="1">
        <f>Gesamtüberblick!P28</f>
        <v>0</v>
      </c>
      <c r="N5" s="1">
        <f>Gesamtüberblick!Q28</f>
        <v>0</v>
      </c>
      <c r="O5" s="1">
        <f>Gesamtüberblick!R28</f>
        <v>0</v>
      </c>
      <c r="P5" s="1">
        <f>Gesamtüberblick!S28</f>
        <v>0</v>
      </c>
      <c r="Q5" s="1">
        <f>Gesamtüberblick!T28</f>
        <v>0</v>
      </c>
      <c r="R5" s="1">
        <f>Gesamtüberblick!U28</f>
        <v>0</v>
      </c>
      <c r="S5" s="1">
        <f>Gesamtüberblick!V28</f>
        <v>0</v>
      </c>
    </row>
    <row r="6" spans="1:19" ht="15" thickBot="1" x14ac:dyDescent="0.4">
      <c r="A6" s="12" t="s">
        <v>46</v>
      </c>
      <c r="B6" s="13" t="s">
        <v>8</v>
      </c>
      <c r="C6" s="1">
        <f>Gesamtüberblick!F29</f>
        <v>0</v>
      </c>
      <c r="D6" s="1">
        <f>Gesamtüberblick!G29</f>
        <v>0</v>
      </c>
      <c r="E6" s="1">
        <f>Gesamtüberblick!H29</f>
        <v>4.7100000000000003E-2</v>
      </c>
      <c r="F6" s="1">
        <f>Gesamtüberblick!I29</f>
        <v>0</v>
      </c>
      <c r="G6" s="1">
        <f>Gesamtüberblick!J29</f>
        <v>0</v>
      </c>
      <c r="H6" s="1">
        <f>Gesamtüberblick!K29</f>
        <v>0</v>
      </c>
      <c r="I6" s="1">
        <f>Gesamtüberblick!L29</f>
        <v>0</v>
      </c>
      <c r="J6" s="1">
        <f>Gesamtüberblick!M29</f>
        <v>0</v>
      </c>
      <c r="K6" s="1">
        <f>Gesamtüberblick!N29</f>
        <v>0</v>
      </c>
      <c r="L6" s="1">
        <f>Gesamtüberblick!O29</f>
        <v>0</v>
      </c>
      <c r="M6" s="1">
        <f>Gesamtüberblick!P29</f>
        <v>0</v>
      </c>
      <c r="N6" s="1">
        <f>Gesamtüberblick!Q29</f>
        <v>0</v>
      </c>
      <c r="O6" s="1">
        <f>Gesamtüberblick!R29</f>
        <v>0</v>
      </c>
      <c r="P6" s="1">
        <f>Gesamtüberblick!S29</f>
        <v>0</v>
      </c>
      <c r="Q6" s="1">
        <f>Gesamtüberblick!T29</f>
        <v>0</v>
      </c>
      <c r="R6" s="1">
        <f>Gesamtüberblick!U29</f>
        <v>0</v>
      </c>
      <c r="S6" s="1">
        <f>Gesamtüberblick!V29</f>
        <v>0</v>
      </c>
    </row>
    <row r="7" spans="1:19" ht="15" thickBot="1" x14ac:dyDescent="0.4">
      <c r="A7" s="12" t="s">
        <v>47</v>
      </c>
      <c r="B7" s="13" t="s">
        <v>9</v>
      </c>
      <c r="C7" s="1">
        <f>Gesamtüberblick!F30</f>
        <v>0</v>
      </c>
      <c r="D7" s="1">
        <f>Gesamtüberblick!G30</f>
        <v>0</v>
      </c>
      <c r="E7" s="1">
        <f>Gesamtüberblick!H30</f>
        <v>4.708224304409523E-2</v>
      </c>
      <c r="F7" s="1">
        <f>Gesamtüberblick!I30</f>
        <v>0</v>
      </c>
      <c r="G7" s="1">
        <f>Gesamtüberblick!J30</f>
        <v>0</v>
      </c>
      <c r="H7" s="1">
        <f>Gesamtüberblick!K30</f>
        <v>0</v>
      </c>
      <c r="I7" s="1">
        <f>Gesamtüberblick!L30</f>
        <v>0</v>
      </c>
      <c r="J7" s="1">
        <f>Gesamtüberblick!M30</f>
        <v>0</v>
      </c>
      <c r="K7" s="1">
        <f>Gesamtüberblick!N30</f>
        <v>0</v>
      </c>
      <c r="L7" s="1">
        <f>Gesamtüberblick!O30</f>
        <v>0</v>
      </c>
      <c r="M7" s="1">
        <f>Gesamtüberblick!P30</f>
        <v>0</v>
      </c>
      <c r="N7" s="1">
        <f>Gesamtüberblick!Q30</f>
        <v>0</v>
      </c>
      <c r="O7" s="1">
        <f>Gesamtüberblick!R30</f>
        <v>0</v>
      </c>
      <c r="P7" s="1">
        <f>Gesamtüberblick!S30</f>
        <v>0</v>
      </c>
      <c r="Q7" s="1">
        <f>Gesamtüberblick!T30</f>
        <v>-4.708224304409523E-2</v>
      </c>
      <c r="R7" s="1">
        <f>Gesamtüberblick!U30</f>
        <v>0</v>
      </c>
      <c r="S7" s="1">
        <f>Gesamtüberblick!V30</f>
        <v>-4.708224304409523E-2</v>
      </c>
    </row>
    <row r="8" spans="1:19" ht="15" thickBot="1" x14ac:dyDescent="0.4">
      <c r="A8" s="12" t="s">
        <v>48</v>
      </c>
      <c r="B8" s="13" t="s">
        <v>9</v>
      </c>
      <c r="C8" s="1">
        <f>Gesamtüberblick!F31</f>
        <v>0</v>
      </c>
      <c r="D8" s="1">
        <f>Gesamtüberblick!G31</f>
        <v>0</v>
      </c>
      <c r="E8" s="1">
        <f>Gesamtüberblick!H31</f>
        <v>0.11593356808745467</v>
      </c>
      <c r="F8" s="1">
        <f>Gesamtüberblick!I31</f>
        <v>0</v>
      </c>
      <c r="G8" s="1">
        <f>Gesamtüberblick!J31</f>
        <v>0</v>
      </c>
      <c r="H8" s="1">
        <f>Gesamtüberblick!K31</f>
        <v>0</v>
      </c>
      <c r="I8" s="1">
        <f>Gesamtüberblick!L31</f>
        <v>0</v>
      </c>
      <c r="J8" s="1">
        <f>Gesamtüberblick!M31</f>
        <v>0</v>
      </c>
      <c r="K8" s="1">
        <f>Gesamtüberblick!N31</f>
        <v>0</v>
      </c>
      <c r="L8" s="1">
        <f>Gesamtüberblick!O31</f>
        <v>0</v>
      </c>
      <c r="M8" s="1">
        <f>Gesamtüberblick!P31</f>
        <v>0</v>
      </c>
      <c r="N8" s="1">
        <f>Gesamtüberblick!Q31</f>
        <v>0</v>
      </c>
      <c r="O8" s="1">
        <f>Gesamtüberblick!R31</f>
        <v>0</v>
      </c>
      <c r="P8" s="1">
        <f>Gesamtüberblick!S31</f>
        <v>0</v>
      </c>
      <c r="Q8" s="1">
        <f>Gesamtüberblick!T31</f>
        <v>-0.11593356808745467</v>
      </c>
      <c r="R8" s="1">
        <f>Gesamtüberblick!U31</f>
        <v>0</v>
      </c>
      <c r="S8" s="1">
        <f>Gesamtüberblick!V31</f>
        <v>-0.11593356808745467</v>
      </c>
    </row>
    <row r="9" spans="1:19" ht="9.75" customHeight="1" x14ac:dyDescent="0.35">
      <c r="A9" s="54" t="s">
        <v>63</v>
      </c>
      <c r="B9" s="55"/>
      <c r="C9" s="60" t="s">
        <v>64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ht="9.75" customHeight="1" x14ac:dyDescent="0.35">
      <c r="A10" s="56"/>
      <c r="B10" s="57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6"/>
      <c r="S10" s="66"/>
    </row>
    <row r="11" spans="1:19" ht="6.75" customHeight="1" thickBot="1" x14ac:dyDescent="0.4">
      <c r="A11" s="58"/>
      <c r="B11" s="59"/>
      <c r="C11" s="63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  <c r="S11" s="66"/>
    </row>
  </sheetData>
  <mergeCells count="2">
    <mergeCell ref="A9:B11"/>
    <mergeCell ref="C9:S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Datenbank-Format_m2</vt:lpstr>
      <vt:lpstr>Gesamtüberblick</vt:lpstr>
      <vt:lpstr>EPD-Exporttabelle1</vt:lpstr>
      <vt:lpstr>EPD-Exporttabelle2</vt:lpstr>
      <vt:lpstr>EPD-Exporttabelle3</vt:lpstr>
      <vt:lpstr>EPD-Exporttabelle4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backupadmin</cp:lastModifiedBy>
  <dcterms:created xsi:type="dcterms:W3CDTF">2014-06-17T12:21:02Z</dcterms:created>
  <dcterms:modified xsi:type="dcterms:W3CDTF">2021-01-20T10:30:21Z</dcterms:modified>
</cp:coreProperties>
</file>