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defaultThemeVersion="124226"/>
  <mc:AlternateContent xmlns:mc="http://schemas.openxmlformats.org/markup-compatibility/2006">
    <mc:Choice Requires="x15">
      <x15ac:absPath xmlns:x15ac="http://schemas.microsoft.com/office/spreadsheetml/2010/11/ac" url="C:\Users\Simon\Desktop\IBO\EPD-Rigips\"/>
    </mc:Choice>
  </mc:AlternateContent>
  <xr:revisionPtr revIDLastSave="0" documentId="13_ncr:1_{B89246C6-AD99-4DF4-94F0-B5AA46584525}" xr6:coauthVersionLast="45" xr6:coauthVersionMax="45" xr10:uidLastSave="{00000000-0000-0000-0000-000000000000}"/>
  <bookViews>
    <workbookView xWindow="5940" yWindow="75" windowWidth="18000" windowHeight="9480" tabRatio="820" firstSheet="1" activeTab="5" xr2:uid="{00000000-000D-0000-FFFF-FFFF00000000}"/>
  </bookViews>
  <sheets>
    <sheet name="Allg_Erlaeuterungen" sheetId="20" r:id="rId1"/>
    <sheet name="baubook-import-Erlaeuterung" sheetId="18" r:id="rId2"/>
    <sheet name="baubook-import-zeile" sheetId="21" r:id="rId3"/>
    <sheet name="baubook-Umrechnung-kg" sheetId="17" r:id="rId4"/>
    <sheet name="Export Simapro" sheetId="12" r:id="rId5"/>
    <sheet name="Gesamtüberblick" sheetId="11" r:id="rId6"/>
    <sheet name="EPD-Exporttabelle1" sheetId="13" r:id="rId7"/>
    <sheet name="EPD-Exporttabelle2" sheetId="14" r:id="rId8"/>
    <sheet name="EPD-Exporttabelle3" sheetId="15" r:id="rId9"/>
    <sheet name="EPD-Exporttabelle4" sheetId="16" r:id="rId10"/>
  </sheets>
  <definedNames>
    <definedName name="_GoBack" localSheetId="1">'baubook-import-Erlaeuterung'!#REF!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 i="17" l="1"/>
  <c r="I4" i="21" s="1"/>
  <c r="O4" i="17" l="1"/>
  <c r="N4" i="21" s="1"/>
  <c r="L4" i="17"/>
  <c r="K4" i="21" s="1"/>
  <c r="P4" i="17"/>
  <c r="O4" i="21" s="1"/>
  <c r="Q4" i="17"/>
  <c r="P4" i="21" s="1"/>
  <c r="M4" i="17"/>
  <c r="L4" i="21" s="1"/>
  <c r="N4" i="17"/>
  <c r="M4" i="21" s="1"/>
  <c r="S4" i="17"/>
  <c r="R4" i="21" s="1"/>
  <c r="R4" i="17"/>
  <c r="Q4" i="21" s="1"/>
  <c r="T4" i="17"/>
  <c r="S4" i="21" s="1"/>
  <c r="U4" i="17"/>
  <c r="T4" i="21" s="1"/>
  <c r="I4" i="17"/>
  <c r="H4" i="21" s="1"/>
  <c r="K4" i="17"/>
  <c r="J4" i="21" s="1"/>
  <c r="B58" i="12" l="1"/>
  <c r="A58" i="12"/>
  <c r="B57" i="12"/>
  <c r="A57" i="12"/>
  <c r="B56" i="12"/>
  <c r="A56" i="12"/>
  <c r="B55" i="12"/>
  <c r="A55" i="12"/>
  <c r="B54" i="12"/>
  <c r="A54" i="12"/>
  <c r="B53" i="12"/>
  <c r="A53" i="12"/>
  <c r="B52" i="12"/>
  <c r="A52" i="12"/>
  <c r="B51" i="12"/>
  <c r="A51" i="12"/>
  <c r="B50" i="12"/>
  <c r="A50" i="12"/>
  <c r="B49" i="12"/>
  <c r="A49" i="12"/>
  <c r="B48" i="12"/>
  <c r="A48" i="12"/>
  <c r="B47" i="12"/>
  <c r="A47" i="12"/>
  <c r="B46" i="12"/>
  <c r="A46" i="12"/>
  <c r="B45" i="12"/>
  <c r="A45" i="12"/>
  <c r="B44" i="12"/>
  <c r="A44" i="12"/>
  <c r="B43" i="12"/>
  <c r="A43" i="12"/>
  <c r="B42" i="12"/>
  <c r="A42" i="12"/>
  <c r="B41" i="12"/>
  <c r="A41" i="12"/>
  <c r="B40" i="12"/>
  <c r="A40" i="12"/>
  <c r="C4" i="16" l="1"/>
  <c r="D4" i="16"/>
  <c r="E4" i="16"/>
  <c r="F4" i="16"/>
  <c r="G4" i="16"/>
  <c r="H4" i="16"/>
  <c r="I4" i="16"/>
  <c r="J4" i="16"/>
  <c r="K4" i="16"/>
  <c r="L4" i="16"/>
  <c r="M4" i="16"/>
  <c r="N4" i="16"/>
  <c r="O4" i="16"/>
  <c r="P4" i="16"/>
  <c r="Q4" i="16"/>
  <c r="C5" i="16"/>
  <c r="D5" i="16"/>
  <c r="E5" i="16"/>
  <c r="F5" i="16"/>
  <c r="G5" i="16"/>
  <c r="H5" i="16"/>
  <c r="I5" i="16"/>
  <c r="J5" i="16"/>
  <c r="K5" i="16"/>
  <c r="L5" i="16"/>
  <c r="M5" i="16"/>
  <c r="N5" i="16"/>
  <c r="O5" i="16"/>
  <c r="P5" i="16"/>
  <c r="Q5" i="16"/>
  <c r="C6" i="16"/>
  <c r="D6" i="16"/>
  <c r="E6" i="16"/>
  <c r="F6" i="16"/>
  <c r="G6" i="16"/>
  <c r="H6" i="16"/>
  <c r="I6" i="16"/>
  <c r="J6" i="16"/>
  <c r="K6" i="16"/>
  <c r="L6" i="16"/>
  <c r="M6" i="16"/>
  <c r="N6" i="16"/>
  <c r="O6" i="16"/>
  <c r="P6" i="16"/>
  <c r="Q6" i="16"/>
  <c r="C7" i="16"/>
  <c r="D7" i="16"/>
  <c r="E7" i="16"/>
  <c r="F7" i="16"/>
  <c r="G7" i="16"/>
  <c r="H7" i="16"/>
  <c r="I7" i="16"/>
  <c r="J7" i="16"/>
  <c r="K7" i="16"/>
  <c r="L7" i="16"/>
  <c r="M7" i="16"/>
  <c r="N7" i="16"/>
  <c r="O7" i="16"/>
  <c r="P7" i="16"/>
  <c r="Q7" i="16"/>
  <c r="C8" i="16"/>
  <c r="D8" i="16"/>
  <c r="E8" i="16"/>
  <c r="F8" i="16"/>
  <c r="G8" i="16"/>
  <c r="H8" i="16"/>
  <c r="I8" i="16"/>
  <c r="J8" i="16"/>
  <c r="K8" i="16"/>
  <c r="L8" i="16"/>
  <c r="M8" i="16"/>
  <c r="N8" i="16"/>
  <c r="O8" i="16"/>
  <c r="P8" i="16"/>
  <c r="Q8" i="16"/>
  <c r="D4" i="15" l="1"/>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C5" i="15"/>
  <c r="C6" i="15"/>
  <c r="C4" i="15"/>
  <c r="F4" i="14"/>
  <c r="G4" i="14"/>
  <c r="H4" i="14"/>
  <c r="I4" i="14"/>
  <c r="J4" i="14"/>
  <c r="K4" i="14"/>
  <c r="L4" i="14"/>
  <c r="O4" i="14"/>
  <c r="Q4" i="14"/>
  <c r="R4" i="14"/>
  <c r="S4" i="14"/>
  <c r="D5" i="14"/>
  <c r="E5" i="14"/>
  <c r="F5" i="14"/>
  <c r="G5" i="14"/>
  <c r="H5" i="14"/>
  <c r="I5" i="14"/>
  <c r="J5" i="14"/>
  <c r="K5" i="14"/>
  <c r="L5" i="14"/>
  <c r="M5" i="14"/>
  <c r="N5" i="14"/>
  <c r="O5" i="14"/>
  <c r="P5" i="14"/>
  <c r="Q5" i="14"/>
  <c r="R5" i="14"/>
  <c r="S5" i="14"/>
  <c r="F6" i="14"/>
  <c r="G6" i="14"/>
  <c r="H6" i="14"/>
  <c r="I6" i="14"/>
  <c r="J6" i="14"/>
  <c r="K6" i="14"/>
  <c r="L6" i="14"/>
  <c r="O6" i="14"/>
  <c r="Q6" i="14"/>
  <c r="R6" i="14"/>
  <c r="S6" i="14"/>
  <c r="F7" i="14"/>
  <c r="G7" i="14"/>
  <c r="H7" i="14"/>
  <c r="I7" i="14"/>
  <c r="J7" i="14"/>
  <c r="K7" i="14"/>
  <c r="L7" i="14"/>
  <c r="O7" i="14"/>
  <c r="Q7" i="14"/>
  <c r="R7" i="14"/>
  <c r="S7" i="14"/>
  <c r="D8" i="14"/>
  <c r="E8" i="14"/>
  <c r="F8" i="14"/>
  <c r="G8" i="14"/>
  <c r="H8" i="14"/>
  <c r="I8" i="14"/>
  <c r="J8" i="14"/>
  <c r="K8" i="14"/>
  <c r="L8" i="14"/>
  <c r="M8" i="14"/>
  <c r="N8" i="14"/>
  <c r="O8" i="14"/>
  <c r="P8" i="14"/>
  <c r="Q8" i="14"/>
  <c r="R8" i="14"/>
  <c r="S8" i="14"/>
  <c r="F9" i="14"/>
  <c r="G9" i="14"/>
  <c r="H9" i="14"/>
  <c r="I9" i="14"/>
  <c r="J9" i="14"/>
  <c r="K9" i="14"/>
  <c r="L9" i="14"/>
  <c r="O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F13" i="14"/>
  <c r="G13" i="14"/>
  <c r="H13" i="14"/>
  <c r="I13" i="14"/>
  <c r="J13" i="14"/>
  <c r="K13" i="14"/>
  <c r="L13" i="14"/>
  <c r="O13" i="14"/>
  <c r="Q13" i="14"/>
  <c r="R13" i="14"/>
  <c r="S13" i="14"/>
  <c r="C8" i="14"/>
  <c r="C10" i="14"/>
  <c r="C11" i="14"/>
  <c r="C12" i="14"/>
  <c r="F4" i="13" l="1"/>
  <c r="G4" i="13"/>
  <c r="H4" i="13"/>
  <c r="I4" i="13"/>
  <c r="J4" i="13"/>
  <c r="K4" i="13"/>
  <c r="L4" i="13"/>
  <c r="O4" i="13"/>
  <c r="Q4" i="13"/>
  <c r="R4" i="13"/>
  <c r="S4" i="13"/>
  <c r="D5" i="13"/>
  <c r="E5" i="13"/>
  <c r="F5" i="13"/>
  <c r="G5" i="13"/>
  <c r="H5" i="13"/>
  <c r="I5" i="13"/>
  <c r="J5" i="13"/>
  <c r="K5" i="13"/>
  <c r="L5" i="13"/>
  <c r="M5" i="13"/>
  <c r="N5" i="13"/>
  <c r="O5" i="13"/>
  <c r="P5" i="13"/>
  <c r="Q5" i="13"/>
  <c r="R5" i="13"/>
  <c r="S5" i="13"/>
  <c r="F6" i="13"/>
  <c r="G6" i="13"/>
  <c r="H6" i="13"/>
  <c r="I6" i="13"/>
  <c r="J6" i="13"/>
  <c r="K6" i="13"/>
  <c r="L6" i="13"/>
  <c r="O6" i="13"/>
  <c r="Q6" i="13"/>
  <c r="R6" i="13"/>
  <c r="S6" i="13"/>
  <c r="F7" i="13"/>
  <c r="G7" i="13"/>
  <c r="H7" i="13"/>
  <c r="I7" i="13"/>
  <c r="J7" i="13"/>
  <c r="K7" i="13"/>
  <c r="L7" i="13"/>
  <c r="O7" i="13"/>
  <c r="Q7" i="13"/>
  <c r="R7" i="13"/>
  <c r="S7" i="13"/>
  <c r="F8" i="13"/>
  <c r="G8" i="13"/>
  <c r="H8" i="13"/>
  <c r="I8" i="13"/>
  <c r="J8" i="13"/>
  <c r="K8" i="13"/>
  <c r="L8" i="13"/>
  <c r="O8" i="13"/>
  <c r="Q8" i="13"/>
  <c r="R8" i="13"/>
  <c r="S8" i="13"/>
  <c r="F9" i="13"/>
  <c r="G9" i="13"/>
  <c r="H9" i="13"/>
  <c r="I9" i="13"/>
  <c r="J9" i="13"/>
  <c r="K9" i="13"/>
  <c r="L9" i="13"/>
  <c r="O9" i="13"/>
  <c r="Q9" i="13"/>
  <c r="R9" i="13"/>
  <c r="S9" i="13"/>
  <c r="F10" i="13"/>
  <c r="G10" i="13"/>
  <c r="H10" i="13"/>
  <c r="I10" i="13"/>
  <c r="J10" i="13"/>
  <c r="K10" i="13"/>
  <c r="L10" i="13"/>
  <c r="O10" i="13"/>
  <c r="Q10" i="13"/>
  <c r="R10" i="13"/>
  <c r="S10" i="13"/>
  <c r="F11" i="13"/>
  <c r="G11" i="13"/>
  <c r="H11" i="13"/>
  <c r="I11" i="13"/>
  <c r="J11" i="13"/>
  <c r="K11" i="13"/>
  <c r="L11" i="13"/>
  <c r="O11" i="13"/>
  <c r="Q11" i="13"/>
  <c r="R11" i="13"/>
  <c r="S11" i="13"/>
  <c r="F12" i="13"/>
  <c r="G12" i="13"/>
  <c r="H12" i="13"/>
  <c r="I12" i="13"/>
  <c r="J12" i="13"/>
  <c r="K12" i="13"/>
  <c r="L12" i="13"/>
  <c r="O12" i="13"/>
  <c r="Q12" i="13"/>
  <c r="R12" i="13"/>
  <c r="S12" i="13"/>
  <c r="C5" i="13"/>
  <c r="P4" i="13" l="1"/>
  <c r="C5" i="14" l="1"/>
  <c r="N9" i="14" l="1"/>
  <c r="M9" i="14"/>
  <c r="E9" i="14"/>
  <c r="D9" i="14"/>
  <c r="C13" i="14"/>
  <c r="C12" i="13"/>
  <c r="C7" i="14" l="1"/>
  <c r="C9" i="14"/>
  <c r="P4" i="14"/>
  <c r="P6" i="14"/>
  <c r="P7" i="14"/>
  <c r="P9" i="14"/>
  <c r="C6" i="14"/>
  <c r="C7" i="13"/>
  <c r="C11" i="13"/>
  <c r="C10" i="13"/>
  <c r="C9" i="13"/>
  <c r="C8" i="13"/>
  <c r="C6" i="13" l="1"/>
  <c r="C4" i="13"/>
  <c r="C4" i="14"/>
  <c r="M12" i="13"/>
  <c r="N7" i="14" l="1"/>
  <c r="E13" i="14"/>
  <c r="D13" i="14"/>
  <c r="P7" i="13"/>
  <c r="N7" i="13"/>
  <c r="M7" i="13"/>
  <c r="E7" i="13"/>
  <c r="D7" i="13"/>
  <c r="P11" i="13"/>
  <c r="N11" i="13"/>
  <c r="M11" i="13"/>
  <c r="E11" i="13"/>
  <c r="D11" i="13"/>
  <c r="P10" i="13"/>
  <c r="N10" i="13"/>
  <c r="M10" i="13"/>
  <c r="E10" i="13"/>
  <c r="D10" i="13"/>
  <c r="P9" i="13"/>
  <c r="N9" i="13"/>
  <c r="M9" i="13"/>
  <c r="E9" i="13"/>
  <c r="D9" i="13"/>
  <c r="P8" i="13"/>
  <c r="N8" i="13"/>
  <c r="M8" i="13"/>
  <c r="E8" i="13"/>
  <c r="D8" i="13"/>
  <c r="P12" i="13"/>
  <c r="N12" i="13"/>
  <c r="E12" i="13"/>
  <c r="D12" i="13"/>
  <c r="D6" i="13" l="1"/>
  <c r="D4" i="13"/>
  <c r="D4" i="14"/>
  <c r="D6" i="14"/>
  <c r="E6" i="13"/>
  <c r="E4" i="13"/>
  <c r="N4" i="14"/>
  <c r="N6" i="14"/>
  <c r="E4" i="14"/>
  <c r="E6" i="14"/>
  <c r="M6" i="13"/>
  <c r="M4" i="13"/>
  <c r="M4" i="14"/>
  <c r="M6" i="14"/>
  <c r="N6" i="13"/>
  <c r="N4" i="13"/>
  <c r="M13" i="14"/>
  <c r="M7" i="14"/>
  <c r="P6" i="13"/>
  <c r="E7" i="14"/>
  <c r="P13" i="14"/>
  <c r="D7" i="14"/>
  <c r="N13" i="14"/>
</calcChain>
</file>

<file path=xl/sharedStrings.xml><?xml version="1.0" encoding="utf-8"?>
<sst xmlns="http://schemas.openxmlformats.org/spreadsheetml/2006/main" count="469" uniqueCount="197">
  <si>
    <t>Einheit</t>
  </si>
  <si>
    <t>A4</t>
  </si>
  <si>
    <t>A5</t>
  </si>
  <si>
    <t>C1</t>
  </si>
  <si>
    <t>C2</t>
  </si>
  <si>
    <t>C3</t>
  </si>
  <si>
    <t>C4</t>
  </si>
  <si>
    <t>Parameter</t>
  </si>
  <si>
    <t>kg</t>
  </si>
  <si>
    <t>MJ</t>
  </si>
  <si>
    <t>B1</t>
  </si>
  <si>
    <t>B2</t>
  </si>
  <si>
    <t>B3</t>
  </si>
  <si>
    <t>B4</t>
  </si>
  <si>
    <t>B5</t>
  </si>
  <si>
    <t>B6</t>
  </si>
  <si>
    <t>B7</t>
  </si>
  <si>
    <t>A1</t>
  </si>
  <si>
    <t>A2</t>
  </si>
  <si>
    <t>A3</t>
  </si>
  <si>
    <t>in Äquiv.</t>
  </si>
  <si>
    <t>GWP Prozess</t>
  </si>
  <si>
    <t>C-Gehalt</t>
  </si>
  <si>
    <t>ODP</t>
  </si>
  <si>
    <t>kg CFC-11</t>
  </si>
  <si>
    <t>AP</t>
  </si>
  <si>
    <t>EP</t>
  </si>
  <si>
    <t>POCP</t>
  </si>
  <si>
    <t>ADPE</t>
  </si>
  <si>
    <t>kg Sb</t>
  </si>
  <si>
    <t>ADPF</t>
  </si>
  <si>
    <t>D aus A5</t>
  </si>
  <si>
    <t>D aus C3</t>
  </si>
  <si>
    <t>D aus C4</t>
  </si>
  <si>
    <t>PERE</t>
  </si>
  <si>
    <t>MJ Hu</t>
  </si>
  <si>
    <t>PERM</t>
  </si>
  <si>
    <t>PERT</t>
  </si>
  <si>
    <t>PENRE</t>
  </si>
  <si>
    <t>PENRM</t>
  </si>
  <si>
    <t>PENRT</t>
  </si>
  <si>
    <t>Rohdichte</t>
  </si>
  <si>
    <t>GWP-Prozess</t>
  </si>
  <si>
    <t xml:space="preserve">GWP Summe </t>
  </si>
  <si>
    <t>SM</t>
  </si>
  <si>
    <t>RSF</t>
  </si>
  <si>
    <t>NRSF</t>
  </si>
  <si>
    <t>FW</t>
  </si>
  <si>
    <t>m3</t>
  </si>
  <si>
    <t>HWD</t>
  </si>
  <si>
    <t>[kg]</t>
  </si>
  <si>
    <t>NHWD</t>
  </si>
  <si>
    <t>RWD</t>
  </si>
  <si>
    <t>CRU</t>
  </si>
  <si>
    <t>MFR</t>
  </si>
  <si>
    <t>MER</t>
  </si>
  <si>
    <t>EEE</t>
  </si>
  <si>
    <t>EET</t>
  </si>
  <si>
    <t>m³</t>
  </si>
  <si>
    <r>
      <t>kg/m</t>
    </r>
    <r>
      <rPr>
        <b/>
        <vertAlign val="superscript"/>
        <sz val="8"/>
        <rFont val="Calibri"/>
        <family val="2"/>
        <scheme val="minor"/>
      </rPr>
      <t>3</t>
    </r>
  </si>
  <si>
    <r>
      <t>kg CO</t>
    </r>
    <r>
      <rPr>
        <vertAlign val="subscript"/>
        <sz val="8"/>
        <rFont val="Calibri"/>
        <family val="2"/>
        <scheme val="minor"/>
      </rPr>
      <t>2</t>
    </r>
  </si>
  <si>
    <r>
      <t>kg SO</t>
    </r>
    <r>
      <rPr>
        <vertAlign val="subscript"/>
        <sz val="8"/>
        <rFont val="Calibri"/>
        <family val="2"/>
        <scheme val="minor"/>
      </rPr>
      <t>2</t>
    </r>
  </si>
  <si>
    <r>
      <t>kg PO</t>
    </r>
    <r>
      <rPr>
        <vertAlign val="subscript"/>
        <sz val="8"/>
        <rFont val="Calibri"/>
        <family val="2"/>
        <scheme val="minor"/>
      </rPr>
      <t>4</t>
    </r>
    <r>
      <rPr>
        <vertAlign val="superscript"/>
        <sz val="8"/>
        <rFont val="Calibri"/>
        <family val="2"/>
        <scheme val="minor"/>
      </rPr>
      <t>3-</t>
    </r>
  </si>
  <si>
    <r>
      <t>kg C</t>
    </r>
    <r>
      <rPr>
        <vertAlign val="subscript"/>
        <sz val="8"/>
        <rFont val="Calibri"/>
        <family val="2"/>
        <scheme val="minor"/>
      </rPr>
      <t>2</t>
    </r>
    <r>
      <rPr>
        <sz val="8"/>
        <rFont val="Calibri"/>
        <family val="2"/>
        <scheme val="minor"/>
      </rPr>
      <t>H</t>
    </r>
    <r>
      <rPr>
        <vertAlign val="subscript"/>
        <sz val="8"/>
        <rFont val="Calibri"/>
        <family val="2"/>
        <scheme val="minor"/>
      </rPr>
      <t>4</t>
    </r>
  </si>
  <si>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</si>
  <si>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</si>
  <si>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</si>
  <si>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</si>
  <si>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</si>
  <si>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</si>
  <si>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</si>
  <si>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</si>
  <si>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</si>
  <si>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</si>
  <si>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</si>
  <si>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</si>
  <si>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</si>
  <si>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D </t>
  </si>
  <si>
    <t xml:space="preserve">Legende </t>
  </si>
  <si>
    <t>CRU = Komponenten für die Wiederverwendung; MFR = Stoffe zum Recycling; MER = Stoffe für die Energierückgewinnung; EEE = Exportierte Energie elektrisch; EET = Exportierte Energie thermisch</t>
  </si>
  <si>
    <t>GWP C-Gehalt</t>
  </si>
  <si>
    <t>GWP Summe</t>
  </si>
  <si>
    <t>kg CFC-11 äquiv</t>
  </si>
  <si>
    <t>kg Sb äquiv</t>
  </si>
  <si>
    <t xml:space="preserve">GWP = Globales Erwärmungspotenzial; ODP = Abbaupotenzial der stratosphärischen Ozonschicht; AP = Versauerungspotenzial von Boden und Wasser; EP = Eutrophierungspotenzial; POCP = Bildungspotenzial für troposphärisches Ozon; ADPE = Potenzial für den abiotischen Abbau nicht fossiler Ressourcen; ADPF = Potenzial für den abiotischen Abbau fossiler Brennstoffe </t>
  </si>
  <si>
    <t>kg CO2 äquiv</t>
  </si>
  <si>
    <t>kg SO2 äquiv</t>
  </si>
  <si>
    <t>kg PO43- äquiv</t>
  </si>
  <si>
    <t>kg C2H4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</si>
  <si>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</si>
  <si>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</si>
  <si>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</si>
  <si>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HWD = Gefährlicher Abfall zur Deponie; NHWD = Entsorgter nicht gefährlicher Abfall; RWD = Entsorgter radioaktiver Abfall </t>
  </si>
  <si>
    <t xml:space="preserve">NHWD </t>
  </si>
  <si>
    <t xml:space="preserve">HWD </t>
  </si>
  <si>
    <t xml:space="preserve">Calculation: </t>
  </si>
  <si>
    <t>Compare</t>
  </si>
  <si>
    <t xml:space="preserve">Results: </t>
  </si>
  <si>
    <t>Impact assessment</t>
  </si>
  <si>
    <t xml:space="preserve">Product 1: </t>
  </si>
  <si>
    <t>1 m2 Holzspan-Mantelstein "Isospan S 36,5/16,5 PUR" (np 2016, RER) A1-A3 (of project Bauteile IBO 2016)</t>
  </si>
  <si>
    <t xml:space="preserve">Product 2: </t>
  </si>
  <si>
    <t>1 m2 Holzspan-Mantelstein "Isospan S 36,5/16,5 PUR" (np 2016, RER) A4 (of project Bauteile IBO 2016)</t>
  </si>
  <si>
    <t xml:space="preserve">Product 3: </t>
  </si>
  <si>
    <t>1 m2 Holzspan-Mantelstein "Isospan S 36,5/16,5 PUR" (np 2016, RER) A5 (of project Bauteile IBO 2016)</t>
  </si>
  <si>
    <t xml:space="preserve">Product 4: </t>
  </si>
  <si>
    <t>1 m2 Holzspan-Mantelstein "Isospan S 36,5/16,5 PUR" (np 2016, RER) C1 (of project Bauteile IBO 2016)</t>
  </si>
  <si>
    <t xml:space="preserve">Product 5: </t>
  </si>
  <si>
    <t>1 m2 Holzspan-Mantelstein "Isospan S 36,5/16,5 PUR" (np 2016, RER) C2 (of project Bauteile IBO 2016)</t>
  </si>
  <si>
    <t xml:space="preserve">Product 6: </t>
  </si>
  <si>
    <t>1 m2 Holzspan-Mantelstein "Isospan S 36,5/16,5 PUR" (np 2016, RER) C4 (of project Bauteile IBO 2016)</t>
  </si>
  <si>
    <t xml:space="preserve">Method: </t>
  </si>
  <si>
    <t>EPD Form nach CML 4.1 gemäß Norm EN 15804 (2016) V12.01 / EU 25</t>
  </si>
  <si>
    <t xml:space="preserve">Indicator: </t>
  </si>
  <si>
    <t>Characterisation</t>
  </si>
  <si>
    <t xml:space="preserve">Skip categories: </t>
  </si>
  <si>
    <t>Never</t>
  </si>
  <si>
    <t xml:space="preserve">Exclude infrastructure processes: </t>
  </si>
  <si>
    <t>No</t>
  </si>
  <si>
    <t xml:space="preserve">Exclude long-term emissions: </t>
  </si>
  <si>
    <t xml:space="preserve">Sorted on item: </t>
  </si>
  <si>
    <t>Impact category</t>
  </si>
  <si>
    <t xml:space="preserve">Sort order: </t>
  </si>
  <si>
    <t>Ascending</t>
  </si>
  <si>
    <t>Unit</t>
  </si>
  <si>
    <t>kg CO2 eq</t>
  </si>
  <si>
    <t>GWP-C-Gehalt</t>
  </si>
  <si>
    <t>kg CFC-11 eq</t>
  </si>
  <si>
    <t>kg SO2 eq</t>
  </si>
  <si>
    <t>kg PO4--- eq</t>
  </si>
  <si>
    <t>kg C2H4 eq</t>
  </si>
  <si>
    <t>kg Sb eq</t>
  </si>
  <si>
    <t>MJ eq</t>
  </si>
  <si>
    <t>Hazardous waste disposed</t>
  </si>
  <si>
    <t>Non hazardous waste disposed</t>
  </si>
  <si>
    <t>Radioactive waste disposed</t>
  </si>
  <si>
    <t>S_Info</t>
  </si>
  <si>
    <t>baubook_Titel</t>
  </si>
  <si>
    <t>Index</t>
  </si>
  <si>
    <t>EPD Bezeichnung</t>
  </si>
  <si>
    <t>GWP100</t>
  </si>
  <si>
    <t>GWP100_proz</t>
  </si>
  <si>
    <t>GWP100_speich</t>
  </si>
  <si>
    <t>BOE_EP</t>
  </si>
  <si>
    <t>BOE_PEIe_proz</t>
  </si>
  <si>
    <t>BOE_PEIe_speich</t>
  </si>
  <si>
    <t>-</t>
  </si>
  <si>
    <t>kg CO2 eq.</t>
  </si>
  <si>
    <t>kg CFC-11 eq.</t>
  </si>
  <si>
    <t>kg C2H4 eq.</t>
  </si>
  <si>
    <t>kg SO2 eq.</t>
  </si>
  <si>
    <t>kg PO4--- eq.</t>
  </si>
  <si>
    <t>GWP Speicher</t>
  </si>
  <si>
    <t>GWP Summe (Summe aus "GWP-Prozess" und GWP Speicher")</t>
  </si>
  <si>
    <t>deklarierte Einheit; muss mit der in baubook für das jeweilige Produkt definierten Einheit übereinstimmen (für Bauprodukte meist kg)</t>
  </si>
  <si>
    <t>Name der EPD der Bau EPD GmbH; dient nur zur Bau EPD GmbH internen Dokumentation, wird nicht in baubook eingelesen.</t>
  </si>
  <si>
    <t>Code der EPD der Bau EPD-GmbH; dient nur zur Bau EPD GmbH internen Dokumentation, wird nicht in baubook eingelesen.</t>
  </si>
  <si>
    <t>Bezeichnung des Produktes; muss exakt mit dem in baubook angelegten Produktnamen übereinstimmen.</t>
  </si>
  <si>
    <t>baubook-Schlüssel, eindeutige Nummer des Produktes, muss nur eingegeben werden, wenn die Nummer bekannt ist.</t>
  </si>
  <si>
    <t>Firmen Nr.</t>
  </si>
  <si>
    <t>Info Index</t>
  </si>
  <si>
    <t>Firma</t>
  </si>
  <si>
    <t>Produkttitel</t>
  </si>
  <si>
    <t>Funktionale_Einheit</t>
  </si>
  <si>
    <t>GWP 100 Prozess</t>
  </si>
  <si>
    <t>GWP 100 C-Gehalt</t>
  </si>
  <si>
    <t>GWP 100 Summe</t>
  </si>
  <si>
    <t>S_Firma</t>
  </si>
  <si>
    <t>FirmaNr</t>
  </si>
  <si>
    <t>Info_Index</t>
  </si>
  <si>
    <t>Titel</t>
  </si>
  <si>
    <t>PEI_nicht_erneuerbar_proz</t>
  </si>
  <si>
    <t>PEI_nicht_erneuerbar_speich</t>
  </si>
  <si>
    <t>PEI_nicht_erneuerbar</t>
  </si>
  <si>
    <t>BOE_PEIe</t>
  </si>
  <si>
    <t>PCO</t>
  </si>
  <si>
    <t>Bezeichnung der Indikatoren in baubook -backstage (versteckte Zeile, nur baubook intern fürs Einlesen erforderlich)</t>
  </si>
  <si>
    <t>aa</t>
  </si>
  <si>
    <t>Bespielfirma</t>
  </si>
  <si>
    <t>Beispielprodukt</t>
  </si>
  <si>
    <t>Summe A1-3 - A3</t>
  </si>
  <si>
    <t>Datenimport-Tabellen des IBO aus Simapro</t>
  </si>
  <si>
    <t>Erläuterungstabellen</t>
  </si>
  <si>
    <t xml:space="preserve">Kriterien und Prozedere für die Aufnahme von Ökobilanzdaten in die baubook siehe: </t>
  </si>
  <si>
    <t>Feldnamen</t>
  </si>
  <si>
    <t>Erläuterungen zur Tabelle "baubook-import-zeile"</t>
  </si>
  <si>
    <t>https://www.baubook.info/Download/Aufnahmekriterien_Oekobilanzdaten.pdf</t>
  </si>
  <si>
    <t>Ausgefüllte Tabelle senden an:</t>
  </si>
  <si>
    <t xml:space="preserve"> christoph.sutter@baubook.at</t>
  </si>
  <si>
    <t xml:space="preserve">Tabelle "baubook-import-zeile" </t>
  </si>
  <si>
    <t>Sollen Ökobilanzwerte maschinenunterstützt in baubook eingelesen werden, sind im Format dieser Tabelle an baubook zu übergeben. 
In der vorliegenden Exceldatei werden die Ökobilanzwerte automatisch aus der Tabelle Gesamtüberblick an die richtige Stelle übertragen.
In der Regel werden Ökobilanzwerte für mehrere Produkte mit dem Excel eingelesen. Die Zeien mit den Ergebnissen für die einzelnen Produkte sollten in diesem Fall als Werte in einer einzigen Tabelle zusammengefasst werden, da die Einspielgebühren pro Tabelle verrechnet werden müssen.</t>
  </si>
  <si>
    <t>Umrechnungsfaktor</t>
  </si>
  <si>
    <t>Wenn die EPD-Daten nicht auf die deklarierte Einheit in baubook bezogen sind, ist hier der Umrechnungsfaktor einzutragen</t>
  </si>
  <si>
    <t>Grüne Tabellen werden automatisch ausgefüllt</t>
  </si>
  <si>
    <t>ND</t>
  </si>
  <si>
    <t>Abkürzung für Ergebnisfelder, wo kein errechnetes Resultat eingegeben werden kann (Nicht deklariert, keine Datensätze in Datenbank etc…)</t>
  </si>
  <si>
    <t>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</si>
</sst>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E+00"/>
    <numFmt numFmtId="166" formatCode="0.0000"/>
  </numFmts>
  <fonts count="24"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b/>
      <vertAlign val="superscript"/>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b/>
      <sz val="11"/>
      <color theme="1"/>
      <name val="Calibri"/>
      <family val="2"/>
      <scheme val="minor"/>
    </font>
    <font>
      <b/>
      <sz val="12"/>
      <color theme="1"/>
      <name val="Calibri"/>
      <family val="2"/>
      <scheme val="minor"/>
    </font>
    <font>
      <sz val="10"/>
      <color indexed="8"/>
      <name val="Arial"/>
      <family val="2"/>
    </font>
    <font>
      <sz val="11"/>
      <color rgb="FF00B050"/>
      <name val="Calibri"/>
      <family val="2"/>
    </font>
    <font>
      <sz val="11"/>
      <color indexed="8"/>
      <name val="Calibri"/>
      <family val="2"/>
    </font>
    <font>
      <sz val="12"/>
      <color theme="1"/>
      <name val="Calibri"/>
      <family val="2"/>
      <scheme val="minor"/>
    </font>
    <font>
      <sz val="11"/>
      <color indexed="8"/>
      <name val="Calibri"/>
      <family val="2"/>
      <scheme val="minor"/>
    </font>
    <font>
      <sz val="8"/>
      <color rgb="FFFF0000"/>
      <name val="Calibri"/>
      <family val="2"/>
      <scheme val="minor"/>
    </font>
    <font>
      <sz val="11"/>
      <color rgb="FFFF0000"/>
      <name val="Calibri"/>
      <family val="2"/>
    </font>
    <font>
      <sz val="9"/>
      <color theme="1"/>
      <name val="Calibri"/>
      <family val="2"/>
      <scheme val="minor"/>
    </font>
  </fonts>
  <fills count="12">
    <fill>
      <patternFill patternType="none"/>
    </fill>
    <fill>
      <patternFill patternType="gray125"/>
    </fill>
    <fill>
      <patternFill patternType="solid">
        <fgColor rgb="FFC6D9F1"/>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indexed="22"/>
        <bgColor indexed="0"/>
      </patternFill>
    </fill>
    <fill>
      <patternFill patternType="solid">
        <fgColor theme="4" tint="0.59999389629810485"/>
        <bgColor indexed="0"/>
      </patternFill>
    </fill>
    <fill>
      <patternFill patternType="solid">
        <fgColor theme="2" tint="-9.9978637043366805E-2"/>
        <bgColor indexed="0"/>
      </patternFill>
    </fill>
    <fill>
      <patternFill patternType="solid">
        <fgColor rgb="FFFFFF00"/>
        <bgColor indexed="64"/>
      </patternFill>
    </fill>
    <fill>
      <patternFill patternType="solid">
        <fgColor rgb="FF92D050"/>
        <bgColor indexed="64"/>
      </patternFill>
    </fill>
    <fill>
      <patternFill patternType="solid">
        <fgColor theme="5" tint="0.39997558519241921"/>
        <bgColor indexed="0"/>
      </patternFill>
    </fill>
    <fill>
      <patternFill patternType="solid">
        <fgColor theme="5" tint="0.399975585192419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top/>
      <bottom style="dotted">
        <color indexed="64"/>
      </bottom>
      <diagonal/>
    </border>
    <border>
      <left/>
      <right/>
      <top style="dotted">
        <color indexed="64"/>
      </top>
      <bottom style="medium">
        <color indexed="64"/>
      </bottom>
      <diagonal/>
    </border>
    <border>
      <left/>
      <right/>
      <top style="dotted">
        <color indexed="64"/>
      </top>
      <bottom style="dotted">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5">
    <xf numFmtId="0" fontId="0" fillId="0" borderId="0"/>
    <xf numFmtId="0" fontId="2" fillId="0" borderId="0"/>
    <xf numFmtId="0" fontId="2" fillId="0" borderId="0"/>
    <xf numFmtId="0" fontId="16" fillId="0" borderId="0"/>
    <xf numFmtId="0" fontId="20" fillId="0" borderId="0"/>
  </cellStyleXfs>
  <cellXfs count="132">
    <xf numFmtId="0" fontId="0" fillId="0" borderId="0" xfId="0"/>
    <xf numFmtId="11" fontId="1" fillId="0" borderId="3"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top" wrapText="1"/>
    </xf>
    <xf numFmtId="0" fontId="3" fillId="0" borderId="1" xfId="0" applyFont="1" applyFill="1" applyBorder="1" applyAlignment="1">
      <alignment horizontal="justify" wrapText="1"/>
    </xf>
    <xf numFmtId="0" fontId="3" fillId="0" borderId="1" xfId="0" applyFont="1" applyFill="1" applyBorder="1" applyAlignment="1">
      <alignment wrapText="1"/>
    </xf>
    <xf numFmtId="0" fontId="5" fillId="0" borderId="1" xfId="0" applyFont="1" applyFill="1" applyBorder="1" applyAlignment="1">
      <alignment wrapText="1"/>
    </xf>
    <xf numFmtId="0" fontId="5" fillId="0" borderId="1" xfId="0" applyFont="1" applyFill="1" applyBorder="1" applyAlignment="1">
      <alignment vertical="top" wrapText="1"/>
    </xf>
    <xf numFmtId="0" fontId="8" fillId="0" borderId="0" xfId="0" applyFont="1"/>
    <xf numFmtId="0" fontId="9" fillId="2" borderId="2" xfId="0" applyFont="1" applyFill="1" applyBorder="1" applyAlignment="1">
      <alignment horizontal="justify" vertical="center" wrapText="1"/>
    </xf>
    <xf numFmtId="0" fontId="9" fillId="2" borderId="5" xfId="0" applyFont="1" applyFill="1" applyBorder="1" applyAlignment="1">
      <alignment horizontal="justify" vertical="center" wrapText="1"/>
    </xf>
    <xf numFmtId="0" fontId="9" fillId="2" borderId="5" xfId="0" applyFont="1" applyFill="1" applyBorder="1" applyAlignment="1">
      <alignment horizontal="center" vertical="center" wrapText="1"/>
    </xf>
    <xf numFmtId="0" fontId="10" fillId="0" borderId="4" xfId="0" applyFont="1" applyBorder="1" applyAlignment="1">
      <alignment horizontal="justify" vertical="center" wrapText="1"/>
    </xf>
    <xf numFmtId="0" fontId="10" fillId="0" borderId="3" xfId="0" applyFont="1" applyBorder="1" applyAlignment="1">
      <alignment horizontal="justify" vertical="center" wrapText="1"/>
    </xf>
    <xf numFmtId="0" fontId="11" fillId="0" borderId="1" xfId="0" applyFont="1" applyFill="1" applyBorder="1"/>
    <xf numFmtId="0" fontId="12" fillId="2" borderId="2"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0" borderId="4" xfId="0" applyFont="1" applyBorder="1" applyAlignment="1">
      <alignment horizontal="justify" vertical="center" wrapText="1"/>
    </xf>
    <xf numFmtId="0" fontId="10" fillId="0" borderId="3" xfId="0" applyFont="1" applyBorder="1" applyAlignment="1">
      <alignment horizontal="left" vertical="center" wrapText="1"/>
    </xf>
    <xf numFmtId="0" fontId="10" fillId="0" borderId="4" xfId="0" applyFont="1" applyBorder="1" applyAlignment="1">
      <alignment horizontal="center" vertical="center" wrapText="1"/>
    </xf>
    <xf numFmtId="11" fontId="0" fillId="0" borderId="0" xfId="0" applyNumberFormat="1"/>
    <xf numFmtId="164" fontId="3" fillId="0" borderId="1" xfId="0" applyNumberFormat="1" applyFont="1" applyFill="1" applyBorder="1" applyAlignment="1">
      <alignment horizontal="center" vertical="center" wrapText="1"/>
    </xf>
    <xf numFmtId="164" fontId="3" fillId="0" borderId="1" xfId="0" applyNumberFormat="1" applyFont="1" applyFill="1" applyBorder="1" applyAlignment="1">
      <alignment horizontal="justify" vertical="top" wrapText="1"/>
    </xf>
    <xf numFmtId="164" fontId="3" fillId="0" borderId="1" xfId="0" applyNumberFormat="1" applyFont="1" applyFill="1" applyBorder="1" applyAlignment="1">
      <alignment wrapText="1"/>
    </xf>
    <xf numFmtId="164" fontId="0" fillId="0" borderId="0" xfId="0" applyNumberFormat="1"/>
    <xf numFmtId="1" fontId="0" fillId="0" borderId="0" xfId="0" applyNumberFormat="1" applyAlignment="1">
      <alignment horizontal="center"/>
    </xf>
    <xf numFmtId="0" fontId="11" fillId="0" borderId="0" xfId="0" applyFont="1" applyAlignment="1">
      <alignment horizontal="center"/>
    </xf>
    <xf numFmtId="0" fontId="0" fillId="0" borderId="0" xfId="0" applyAlignment="1">
      <alignment vertical="top"/>
    </xf>
    <xf numFmtId="0" fontId="0" fillId="0" borderId="0" xfId="0" applyAlignment="1">
      <alignment wrapText="1"/>
    </xf>
    <xf numFmtId="0" fontId="14" fillId="0" borderId="0" xfId="0" applyFont="1" applyAlignment="1">
      <alignment vertical="top"/>
    </xf>
    <xf numFmtId="0" fontId="14" fillId="0" borderId="0" xfId="0" applyFont="1" applyAlignment="1">
      <alignment vertical="top" wrapText="1"/>
    </xf>
    <xf numFmtId="0" fontId="14" fillId="0" borderId="0" xfId="0" applyFont="1"/>
    <xf numFmtId="0" fontId="15" fillId="0" borderId="0" xfId="0" applyFont="1"/>
    <xf numFmtId="0" fontId="0" fillId="3" borderId="15" xfId="0" applyFill="1" applyBorder="1"/>
    <xf numFmtId="0" fontId="0" fillId="3" borderId="16" xfId="0" applyFont="1" applyFill="1" applyBorder="1" applyAlignment="1">
      <alignment horizontal="left"/>
    </xf>
    <xf numFmtId="0" fontId="0" fillId="3" borderId="16" xfId="0" applyFill="1" applyBorder="1" applyAlignment="1">
      <alignment horizontal="left"/>
    </xf>
    <xf numFmtId="1" fontId="0" fillId="3" borderId="17" xfId="0" applyNumberFormat="1" applyFill="1" applyBorder="1" applyAlignment="1">
      <alignment horizontal="center"/>
    </xf>
    <xf numFmtId="0" fontId="0" fillId="4" borderId="18" xfId="0" applyFill="1" applyBorder="1" applyAlignment="1">
      <alignment horizontal="center"/>
    </xf>
    <xf numFmtId="164" fontId="0" fillId="4" borderId="19" xfId="0" applyNumberFormat="1" applyFill="1" applyBorder="1" applyAlignment="1">
      <alignment horizontal="center"/>
    </xf>
    <xf numFmtId="11" fontId="0" fillId="4" borderId="19" xfId="0" applyNumberFormat="1" applyFill="1" applyBorder="1" applyAlignment="1">
      <alignment horizontal="center"/>
    </xf>
    <xf numFmtId="2" fontId="0" fillId="4" borderId="19" xfId="0" applyNumberFormat="1" applyFill="1" applyBorder="1" applyAlignment="1">
      <alignment horizontal="center"/>
    </xf>
    <xf numFmtId="166" fontId="0" fillId="4" borderId="19" xfId="0" applyNumberFormat="1" applyFill="1" applyBorder="1" applyAlignment="1">
      <alignment horizontal="center"/>
    </xf>
    <xf numFmtId="166" fontId="0" fillId="4" borderId="20" xfId="0" applyNumberFormat="1" applyFill="1" applyBorder="1" applyAlignment="1">
      <alignment horizontal="center"/>
    </xf>
    <xf numFmtId="0" fontId="11" fillId="0" borderId="0" xfId="0" applyFont="1"/>
    <xf numFmtId="0" fontId="11" fillId="3" borderId="21" xfId="0" applyFont="1" applyFill="1" applyBorder="1"/>
    <xf numFmtId="0" fontId="11" fillId="3" borderId="22" xfId="0" applyFont="1" applyFill="1" applyBorder="1"/>
    <xf numFmtId="0" fontId="11" fillId="3" borderId="23" xfId="0" applyFont="1" applyFill="1" applyBorder="1"/>
    <xf numFmtId="0" fontId="11" fillId="4" borderId="21" xfId="0" applyFont="1" applyFill="1" applyBorder="1" applyAlignment="1">
      <alignment horizontal="center"/>
    </xf>
    <xf numFmtId="164" fontId="11" fillId="4" borderId="22" xfId="0" applyNumberFormat="1" applyFont="1" applyFill="1" applyBorder="1" applyAlignment="1">
      <alignment horizontal="center"/>
    </xf>
    <xf numFmtId="2" fontId="11" fillId="4" borderId="22" xfId="0" applyNumberFormat="1" applyFont="1" applyFill="1" applyBorder="1" applyAlignment="1">
      <alignment horizontal="center"/>
    </xf>
    <xf numFmtId="166" fontId="11" fillId="4" borderId="22" xfId="0" applyNumberFormat="1" applyFont="1" applyFill="1" applyBorder="1" applyAlignment="1">
      <alignment horizontal="center"/>
    </xf>
    <xf numFmtId="166" fontId="11" fillId="4" borderId="23" xfId="0" applyNumberFormat="1" applyFont="1" applyFill="1" applyBorder="1" applyAlignment="1">
      <alignment horizontal="center"/>
    </xf>
    <xf numFmtId="0" fontId="17" fillId="5" borderId="24" xfId="3" applyFont="1" applyFill="1" applyBorder="1" applyAlignment="1">
      <alignment horizontal="center"/>
    </xf>
    <xf numFmtId="0" fontId="17" fillId="5" borderId="25" xfId="3" applyFont="1" applyFill="1" applyBorder="1" applyAlignment="1">
      <alignment horizontal="center"/>
    </xf>
    <xf numFmtId="0" fontId="17" fillId="6" borderId="26" xfId="3" applyFont="1" applyFill="1" applyBorder="1" applyAlignment="1">
      <alignment horizontal="center"/>
    </xf>
    <xf numFmtId="0" fontId="17" fillId="6" borderId="27" xfId="3" applyFont="1" applyFill="1" applyBorder="1" applyAlignment="1">
      <alignment horizontal="center"/>
    </xf>
    <xf numFmtId="0" fontId="17" fillId="6" borderId="28" xfId="3" applyFont="1" applyFill="1" applyBorder="1" applyAlignment="1">
      <alignment horizontal="center"/>
    </xf>
    <xf numFmtId="0" fontId="17" fillId="7" borderId="26" xfId="3" applyFont="1" applyFill="1" applyBorder="1" applyAlignment="1">
      <alignment horizontal="center"/>
    </xf>
    <xf numFmtId="0" fontId="17" fillId="7" borderId="27" xfId="3" applyFont="1" applyFill="1" applyBorder="1" applyAlignment="1">
      <alignment horizontal="center"/>
    </xf>
    <xf numFmtId="0" fontId="17" fillId="7" borderId="28" xfId="3" applyFont="1" applyFill="1" applyBorder="1" applyAlignment="1">
      <alignment horizontal="center"/>
    </xf>
    <xf numFmtId="0" fontId="17" fillId="0" borderId="29" xfId="3" applyFont="1" applyFill="1" applyBorder="1" applyAlignment="1">
      <alignment horizontal="right" wrapText="1"/>
    </xf>
    <xf numFmtId="0" fontId="17" fillId="0" borderId="30" xfId="3" applyFont="1" applyFill="1" applyBorder="1" applyAlignment="1">
      <alignment horizontal="right" wrapText="1"/>
    </xf>
    <xf numFmtId="0" fontId="18" fillId="3" borderId="18" xfId="3" applyFont="1" applyFill="1" applyBorder="1" applyAlignment="1">
      <alignment horizontal="right" wrapText="1"/>
    </xf>
    <xf numFmtId="0" fontId="18" fillId="3" borderId="19" xfId="3" applyFont="1" applyFill="1" applyBorder="1" applyAlignment="1">
      <alignment wrapText="1"/>
    </xf>
    <xf numFmtId="0" fontId="18" fillId="3" borderId="20" xfId="3" applyFont="1" applyFill="1" applyBorder="1" applyAlignment="1">
      <alignment wrapText="1"/>
    </xf>
    <xf numFmtId="0" fontId="18" fillId="4" borderId="18" xfId="3" applyFont="1" applyFill="1" applyBorder="1" applyAlignment="1">
      <alignment wrapText="1"/>
    </xf>
    <xf numFmtId="0" fontId="16" fillId="4" borderId="19" xfId="3" applyFill="1" applyBorder="1"/>
    <xf numFmtId="0" fontId="16" fillId="4" borderId="20" xfId="3" applyFill="1" applyBorder="1"/>
    <xf numFmtId="0" fontId="17" fillId="6" borderId="27" xfId="3" applyFont="1" applyFill="1" applyBorder="1" applyAlignment="1"/>
    <xf numFmtId="0" fontId="17" fillId="6" borderId="28" xfId="3" applyFont="1" applyFill="1" applyBorder="1" applyAlignment="1"/>
    <xf numFmtId="0" fontId="0" fillId="0" borderId="0" xfId="0" applyFill="1" applyBorder="1"/>
    <xf numFmtId="0" fontId="17" fillId="0" borderId="0" xfId="3" applyFont="1" applyFill="1" applyBorder="1" applyAlignment="1">
      <alignment horizontal="center"/>
    </xf>
    <xf numFmtId="0" fontId="0" fillId="0" borderId="0" xfId="0" applyFont="1" applyFill="1" applyBorder="1" applyAlignment="1">
      <alignment horizontal="left"/>
    </xf>
    <xf numFmtId="0" fontId="0" fillId="0" borderId="0" xfId="0" applyFill="1" applyBorder="1" applyAlignment="1">
      <alignment horizontal="left"/>
    </xf>
    <xf numFmtId="1" fontId="0" fillId="0" borderId="0" xfId="0" applyNumberFormat="1" applyFill="1" applyBorder="1" applyAlignment="1">
      <alignment horizontal="center"/>
    </xf>
    <xf numFmtId="0" fontId="11" fillId="0" borderId="0" xfId="0" applyFont="1" applyFill="1" applyBorder="1"/>
    <xf numFmtId="0" fontId="17" fillId="0" borderId="0" xfId="3" applyFont="1" applyFill="1" applyBorder="1" applyAlignment="1"/>
    <xf numFmtId="164"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11"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xf>
    <xf numFmtId="166" fontId="21" fillId="0" borderId="1" xfId="0" applyNumberFormat="1" applyFont="1" applyFill="1" applyBorder="1" applyAlignment="1">
      <alignment horizontal="center" vertical="center" wrapText="1"/>
    </xf>
    <xf numFmtId="165" fontId="21" fillId="0" borderId="1" xfId="1" applyNumberFormat="1" applyFont="1" applyFill="1" applyBorder="1" applyAlignment="1">
      <alignment horizontal="center" vertical="center" wrapText="1"/>
    </xf>
    <xf numFmtId="0" fontId="0" fillId="9" borderId="0" xfId="0" applyFill="1"/>
    <xf numFmtId="0" fontId="0" fillId="8" borderId="0" xfId="0" applyFill="1"/>
    <xf numFmtId="0" fontId="0" fillId="3" borderId="0" xfId="0" applyFill="1"/>
    <xf numFmtId="0" fontId="19" fillId="0" borderId="0" xfId="0" applyFont="1" applyFill="1"/>
    <xf numFmtId="0" fontId="0" fillId="0" borderId="0" xfId="0" applyFont="1" applyAlignment="1">
      <alignment vertical="top"/>
    </xf>
    <xf numFmtId="0" fontId="0" fillId="0" borderId="0" xfId="0" applyFont="1"/>
    <xf numFmtId="2" fontId="22" fillId="7" borderId="27" xfId="3" applyNumberFormat="1" applyFont="1" applyFill="1" applyBorder="1" applyAlignment="1">
      <alignment horizontal="center"/>
    </xf>
    <xf numFmtId="2" fontId="22" fillId="7" borderId="28" xfId="3" applyNumberFormat="1" applyFont="1" applyFill="1" applyBorder="1" applyAlignment="1">
      <alignment horizontal="center"/>
    </xf>
    <xf numFmtId="0" fontId="19" fillId="0" borderId="0" xfId="0" applyFont="1" applyAlignment="1">
      <alignment wrapText="1"/>
    </xf>
    <xf numFmtId="0" fontId="15" fillId="0" borderId="0" xfId="0" applyFont="1" applyFill="1" applyAlignment="1">
      <alignment wrapText="1"/>
    </xf>
    <xf numFmtId="2" fontId="1" fillId="0" borderId="3" xfId="0" applyNumberFormat="1" applyFont="1" applyBorder="1" applyAlignment="1">
      <alignment horizontal="center" vertical="center" wrapText="1"/>
    </xf>
    <xf numFmtId="166" fontId="1" fillId="0" borderId="3" xfId="0" applyNumberFormat="1" applyFont="1" applyBorder="1" applyAlignment="1">
      <alignment horizontal="center" vertical="center" wrapText="1"/>
    </xf>
    <xf numFmtId="1" fontId="0" fillId="3" borderId="31" xfId="0" applyNumberFormat="1" applyFill="1" applyBorder="1" applyAlignment="1">
      <alignment horizontal="center"/>
    </xf>
    <xf numFmtId="0" fontId="11" fillId="3" borderId="32" xfId="0" applyFont="1" applyFill="1" applyBorder="1"/>
    <xf numFmtId="0" fontId="17" fillId="6" borderId="31" xfId="3" applyFont="1" applyFill="1" applyBorder="1" applyAlignment="1">
      <alignment horizontal="center"/>
    </xf>
    <xf numFmtId="0" fontId="18" fillId="3" borderId="33" xfId="3" applyFont="1" applyFill="1" applyBorder="1" applyAlignment="1">
      <alignment wrapText="1"/>
    </xf>
    <xf numFmtId="0" fontId="17" fillId="10" borderId="31" xfId="3" applyFont="1" applyFill="1" applyBorder="1" applyAlignment="1">
      <alignment horizontal="center"/>
    </xf>
    <xf numFmtId="0" fontId="17" fillId="10" borderId="26" xfId="3" applyFont="1" applyFill="1" applyBorder="1" applyAlignment="1">
      <alignment horizontal="center"/>
    </xf>
    <xf numFmtId="0" fontId="0" fillId="11" borderId="0" xfId="0" applyFill="1"/>
    <xf numFmtId="11" fontId="23" fillId="0" borderId="34" xfId="0" applyNumberFormat="1" applyFont="1" applyBorder="1" applyAlignment="1">
      <alignment horizontal="center" vertical="center" wrapText="1"/>
    </xf>
    <xf numFmtId="11" fontId="23" fillId="0" borderId="35" xfId="0" applyNumberFormat="1" applyFont="1" applyBorder="1" applyAlignment="1">
      <alignment horizontal="center" vertical="center" wrapText="1"/>
    </xf>
    <xf numFmtId="11" fontId="23" fillId="0" borderId="36" xfId="0" applyNumberFormat="1" applyFont="1" applyBorder="1" applyAlignment="1">
      <alignment horizontal="center" vertical="center" wrapText="1"/>
    </xf>
    <xf numFmtId="11" fontId="23" fillId="0" borderId="37" xfId="0" applyNumberFormat="1" applyFont="1" applyBorder="1" applyAlignment="1">
      <alignment horizontal="center" vertical="center" wrapText="1"/>
    </xf>
    <xf numFmtId="164" fontId="5" fillId="0" borderId="1" xfId="0" applyNumberFormat="1" applyFont="1" applyFill="1" applyBorder="1" applyAlignment="1">
      <alignment horizontal="center" vertical="center" wrapText="1"/>
    </xf>
    <xf numFmtId="11" fontId="5" fillId="0" borderId="1" xfId="0" applyNumberFormat="1" applyFont="1" applyFill="1" applyBorder="1" applyAlignment="1">
      <alignment horizontal="center" vertical="center" wrapText="1"/>
    </xf>
    <xf numFmtId="11" fontId="10" fillId="0" borderId="36" xfId="0" applyNumberFormat="1" applyFont="1" applyBorder="1" applyAlignment="1">
      <alignment horizontal="center" vertical="center" wrapText="1"/>
    </xf>
    <xf numFmtId="11" fontId="10" fillId="0" borderId="37" xfId="0" applyNumberFormat="1" applyFont="1" applyBorder="1" applyAlignment="1">
      <alignment horizontal="center" vertical="center" wrapText="1"/>
    </xf>
    <xf numFmtId="0" fontId="23" fillId="0" borderId="37" xfId="0" applyFont="1" applyBorder="1" applyAlignment="1">
      <alignment horizontal="center" vertical="center" wrapText="1"/>
    </xf>
    <xf numFmtId="0" fontId="23" fillId="0" borderId="36" xfId="0" applyFont="1" applyBorder="1" applyAlignment="1">
      <alignment horizontal="center" vertical="center" wrapText="1"/>
    </xf>
    <xf numFmtId="11" fontId="10" fillId="0" borderId="34" xfId="0" applyNumberFormat="1" applyFont="1" applyBorder="1" applyAlignment="1">
      <alignment horizontal="center" vertical="center" wrapText="1"/>
    </xf>
    <xf numFmtId="11" fontId="10" fillId="0" borderId="35" xfId="0" applyNumberFormat="1" applyFont="1" applyBorder="1" applyAlignment="1">
      <alignment horizontal="center" vertical="center" wrapText="1"/>
    </xf>
    <xf numFmtId="0" fontId="1" fillId="0" borderId="13"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4"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6" xfId="0" applyFont="1" applyBorder="1" applyAlignment="1">
      <alignment horizontal="left" vertical="center" wrapText="1"/>
    </xf>
    <xf numFmtId="0" fontId="1" fillId="0" borderId="8" xfId="0" applyFont="1" applyBorder="1" applyAlignment="1">
      <alignment horizontal="left" vertical="center" wrapText="1"/>
    </xf>
    <xf numFmtId="0" fontId="1" fillId="0" borderId="7" xfId="0" applyFont="1" applyBorder="1" applyAlignment="1">
      <alignment horizontal="left" vertical="center" wrapText="1"/>
    </xf>
    <xf numFmtId="0" fontId="0" fillId="0" borderId="9" xfId="0" applyBorder="1" applyAlignment="1">
      <alignment horizontal="left" vertical="center" wrapText="1"/>
    </xf>
    <xf numFmtId="0" fontId="0" fillId="0" borderId="0" xfId="0"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3" xfId="0" applyBorder="1" applyAlignment="1">
      <alignment horizontal="left" vertical="center" wrapText="1"/>
    </xf>
  </cellXfs>
  <cellStyles count="5">
    <cellStyle name="Standard" xfId="0" builtinId="0"/>
    <cellStyle name="Standard 2" xfId="1" xr:uid="{00000000-0005-0000-0000-000001000000}"/>
    <cellStyle name="Standard 2 2" xfId="2" xr:uid="{00000000-0005-0000-0000-000002000000}"/>
    <cellStyle name="Standard 3" xfId="4" xr:uid="{00000000-0005-0000-0000-000003000000}"/>
    <cellStyle name="Standard_baubook-import-zeile"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2:B6"/>
  <sheetViews>
    <sheetView workbookViewId="0"/>
  </sheetViews>
  <sheetFormatPr baseColWidth="10" defaultRowHeight="15" x14ac:dyDescent="0.25"/>
  <sheetData>
    <row r="2" spans="1:2" x14ac:dyDescent="0.25">
      <c r="A2" s="84"/>
      <c r="B2" t="s">
        <v>181</v>
      </c>
    </row>
    <row r="3" spans="1:2" x14ac:dyDescent="0.25">
      <c r="A3" s="101"/>
      <c r="B3" t="s">
        <v>192</v>
      </c>
    </row>
    <row r="4" spans="1:2" x14ac:dyDescent="0.25">
      <c r="A4" s="83"/>
      <c r="B4" t="s">
        <v>193</v>
      </c>
    </row>
    <row r="5" spans="1:2" x14ac:dyDescent="0.25">
      <c r="A5" s="85"/>
      <c r="B5" t="s">
        <v>182</v>
      </c>
    </row>
    <row r="6" spans="1:2" s="43" customFormat="1" x14ac:dyDescent="0.25">
      <c r="A6" s="43" t="s">
        <v>194</v>
      </c>
      <c r="B6" s="43" t="s">
        <v>195</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Q11"/>
  <sheetViews>
    <sheetView workbookViewId="0">
      <selection activeCell="R21" sqref="R21"/>
    </sheetView>
  </sheetViews>
  <sheetFormatPr baseColWidth="10" defaultRowHeight="15" x14ac:dyDescent="0.25"/>
  <cols>
    <col min="1" max="1" width="9" customWidth="1"/>
    <col min="2" max="2" width="7.140625" customWidth="1"/>
    <col min="3" max="17" width="7.5703125" customWidth="1"/>
  </cols>
  <sheetData>
    <row r="1" spans="1:17" x14ac:dyDescent="0.25">
      <c r="A1" s="8" t="s">
        <v>65</v>
      </c>
      <c r="L1" s="8"/>
    </row>
    <row r="2" spans="1:17" ht="15.75" thickBot="1" x14ac:dyDescent="0.3">
      <c r="F2" s="8" t="s">
        <v>66</v>
      </c>
      <c r="Q2" s="8" t="s">
        <v>67</v>
      </c>
    </row>
    <row r="3" spans="1:17" ht="15.75" thickBot="1" x14ac:dyDescent="0.3">
      <c r="A3" s="9" t="s">
        <v>68</v>
      </c>
      <c r="B3" s="10" t="s">
        <v>69</v>
      </c>
      <c r="C3" s="11" t="s">
        <v>70</v>
      </c>
      <c r="D3" s="11" t="s">
        <v>71</v>
      </c>
      <c r="E3" s="11" t="s">
        <v>72</v>
      </c>
      <c r="F3" s="11" t="s">
        <v>10</v>
      </c>
      <c r="G3" s="11" t="s">
        <v>11</v>
      </c>
      <c r="H3" s="11" t="s">
        <v>12</v>
      </c>
      <c r="I3" s="11" t="s">
        <v>13</v>
      </c>
      <c r="J3" s="11" t="s">
        <v>14</v>
      </c>
      <c r="K3" s="11" t="s">
        <v>15</v>
      </c>
      <c r="L3" s="11" t="s">
        <v>16</v>
      </c>
      <c r="M3" s="11" t="s">
        <v>73</v>
      </c>
      <c r="N3" s="11" t="s">
        <v>74</v>
      </c>
      <c r="O3" s="11" t="s">
        <v>75</v>
      </c>
      <c r="P3" s="11" t="s">
        <v>76</v>
      </c>
      <c r="Q3" s="11" t="s">
        <v>77</v>
      </c>
    </row>
    <row r="4" spans="1:17" ht="15.75" thickBot="1" x14ac:dyDescent="0.3">
      <c r="A4" s="12" t="s">
        <v>53</v>
      </c>
      <c r="B4" s="13" t="s">
        <v>8</v>
      </c>
      <c r="C4" s="1">
        <f>Gesamtüberblick!F28</f>
        <v>0</v>
      </c>
      <c r="D4" s="1">
        <f>Gesamtüberblick!G28</f>
        <v>0</v>
      </c>
      <c r="E4" s="1">
        <f>Gesamtüberblick!H28</f>
        <v>0</v>
      </c>
      <c r="F4" s="1">
        <f>Gesamtüberblick!I28</f>
        <v>0</v>
      </c>
      <c r="G4" s="1">
        <f>Gesamtüberblick!J28</f>
        <v>0</v>
      </c>
      <c r="H4" s="1">
        <f>Gesamtüberblick!K28</f>
        <v>0</v>
      </c>
      <c r="I4" s="1">
        <f>Gesamtüberblick!L28</f>
        <v>0</v>
      </c>
      <c r="J4" s="1">
        <f>Gesamtüberblick!M28</f>
        <v>0</v>
      </c>
      <c r="K4" s="1">
        <f>Gesamtüberblick!N28</f>
        <v>0</v>
      </c>
      <c r="L4" s="1">
        <f>Gesamtüberblick!O28</f>
        <v>0</v>
      </c>
      <c r="M4" s="1">
        <f>Gesamtüberblick!P28</f>
        <v>0</v>
      </c>
      <c r="N4" s="1">
        <f>Gesamtüberblick!Q28</f>
        <v>0</v>
      </c>
      <c r="O4" s="1">
        <f>Gesamtüberblick!R28</f>
        <v>0</v>
      </c>
      <c r="P4" s="1">
        <f>Gesamtüberblick!S28</f>
        <v>0</v>
      </c>
      <c r="Q4" s="1">
        <f>Gesamtüberblick!T28</f>
        <v>0</v>
      </c>
    </row>
    <row r="5" spans="1:17" ht="15.75" thickBot="1" x14ac:dyDescent="0.3">
      <c r="A5" s="12" t="s">
        <v>54</v>
      </c>
      <c r="B5" s="13" t="s">
        <v>8</v>
      </c>
      <c r="C5" s="1">
        <f>Gesamtüberblick!F29</f>
        <v>0</v>
      </c>
      <c r="D5" s="1">
        <f>Gesamtüberblick!G29</f>
        <v>0</v>
      </c>
      <c r="E5" s="1">
        <f>Gesamtüberblick!H29</f>
        <v>3.8800000000000002E-3</v>
      </c>
      <c r="F5" s="1">
        <f>Gesamtüberblick!I29</f>
        <v>0</v>
      </c>
      <c r="G5" s="1">
        <f>Gesamtüberblick!J29</f>
        <v>0</v>
      </c>
      <c r="H5" s="1">
        <f>Gesamtüberblick!K29</f>
        <v>0</v>
      </c>
      <c r="I5" s="1">
        <f>Gesamtüberblick!L29</f>
        <v>0</v>
      </c>
      <c r="J5" s="1">
        <f>Gesamtüberblick!M29</f>
        <v>0</v>
      </c>
      <c r="K5" s="1">
        <f>Gesamtüberblick!N29</f>
        <v>0</v>
      </c>
      <c r="L5" s="1">
        <f>Gesamtüberblick!O29</f>
        <v>0</v>
      </c>
      <c r="M5" s="1">
        <f>Gesamtüberblick!P29</f>
        <v>0</v>
      </c>
      <c r="N5" s="1">
        <f>Gesamtüberblick!Q29</f>
        <v>0</v>
      </c>
      <c r="O5" s="1">
        <f>Gesamtüberblick!R29</f>
        <v>0</v>
      </c>
      <c r="P5" s="1">
        <f>Gesamtüberblick!S29</f>
        <v>0</v>
      </c>
      <c r="Q5" s="1">
        <f>Gesamtüberblick!T29</f>
        <v>0</v>
      </c>
    </row>
    <row r="6" spans="1:17" ht="15.75" thickBot="1" x14ac:dyDescent="0.3">
      <c r="A6" s="12" t="s">
        <v>55</v>
      </c>
      <c r="B6" s="13" t="s">
        <v>8</v>
      </c>
      <c r="C6" s="1">
        <f>Gesamtüberblick!F30</f>
        <v>0</v>
      </c>
      <c r="D6" s="1">
        <f>Gesamtüberblick!G30</f>
        <v>0</v>
      </c>
      <c r="E6" s="1">
        <f>Gesamtüberblick!H30</f>
        <v>3.3799999999999997E-2</v>
      </c>
      <c r="F6" s="1">
        <f>Gesamtüberblick!I30</f>
        <v>0</v>
      </c>
      <c r="G6" s="1">
        <f>Gesamtüberblick!J30</f>
        <v>0</v>
      </c>
      <c r="H6" s="1">
        <f>Gesamtüberblick!K30</f>
        <v>0</v>
      </c>
      <c r="I6" s="1">
        <f>Gesamtüberblick!L30</f>
        <v>0</v>
      </c>
      <c r="J6" s="1">
        <f>Gesamtüberblick!M30</f>
        <v>0</v>
      </c>
      <c r="K6" s="1">
        <f>Gesamtüberblick!N30</f>
        <v>0</v>
      </c>
      <c r="L6" s="1">
        <f>Gesamtüberblick!O30</f>
        <v>0</v>
      </c>
      <c r="M6" s="1">
        <f>Gesamtüberblick!P30</f>
        <v>0</v>
      </c>
      <c r="N6" s="1">
        <f>Gesamtüberblick!Q30</f>
        <v>0</v>
      </c>
      <c r="O6" s="1">
        <f>Gesamtüberblick!R30</f>
        <v>0</v>
      </c>
      <c r="P6" s="1">
        <f>Gesamtüberblick!S30</f>
        <v>0</v>
      </c>
      <c r="Q6" s="1">
        <f>Gesamtüberblick!T30</f>
        <v>0</v>
      </c>
    </row>
    <row r="7" spans="1:17" ht="15.75" thickBot="1" x14ac:dyDescent="0.3">
      <c r="A7" s="12" t="s">
        <v>56</v>
      </c>
      <c r="B7" s="13" t="s">
        <v>9</v>
      </c>
      <c r="C7" s="1">
        <f>Gesamtüberblick!F31</f>
        <v>0</v>
      </c>
      <c r="D7" s="1">
        <f>Gesamtüberblick!G31</f>
        <v>0</v>
      </c>
      <c r="E7" s="1">
        <f>Gesamtüberblick!H31</f>
        <v>3.3000000000000002E-2</v>
      </c>
      <c r="F7" s="1">
        <f>Gesamtüberblick!I31</f>
        <v>0</v>
      </c>
      <c r="G7" s="1">
        <f>Gesamtüberblick!J31</f>
        <v>0</v>
      </c>
      <c r="H7" s="1">
        <f>Gesamtüberblick!K31</f>
        <v>0</v>
      </c>
      <c r="I7" s="1">
        <f>Gesamtüberblick!L31</f>
        <v>0</v>
      </c>
      <c r="J7" s="1">
        <f>Gesamtüberblick!M31</f>
        <v>0</v>
      </c>
      <c r="K7" s="1">
        <f>Gesamtüberblick!N31</f>
        <v>0</v>
      </c>
      <c r="L7" s="1">
        <f>Gesamtüberblick!O31</f>
        <v>0</v>
      </c>
      <c r="M7" s="1">
        <f>Gesamtüberblick!P31</f>
        <v>0</v>
      </c>
      <c r="N7" s="1">
        <f>Gesamtüberblick!Q31</f>
        <v>0</v>
      </c>
      <c r="O7" s="1">
        <f>Gesamtüberblick!R31</f>
        <v>0</v>
      </c>
      <c r="P7" s="1">
        <f>Gesamtüberblick!S31</f>
        <v>0</v>
      </c>
      <c r="Q7" s="1">
        <f>Gesamtüberblick!T31</f>
        <v>-3.3000000000000002E-2</v>
      </c>
    </row>
    <row r="8" spans="1:17" ht="15.75" thickBot="1" x14ac:dyDescent="0.3">
      <c r="A8" s="12" t="s">
        <v>57</v>
      </c>
      <c r="B8" s="13" t="s">
        <v>9</v>
      </c>
      <c r="C8" s="1">
        <f>Gesamtüberblick!F32</f>
        <v>0</v>
      </c>
      <c r="D8" s="1">
        <f>Gesamtüberblick!G32</f>
        <v>0</v>
      </c>
      <c r="E8" s="1">
        <f>Gesamtüberblick!H32</f>
        <v>0.29099999999999998</v>
      </c>
      <c r="F8" s="1">
        <f>Gesamtüberblick!I32</f>
        <v>0</v>
      </c>
      <c r="G8" s="1">
        <f>Gesamtüberblick!J32</f>
        <v>0</v>
      </c>
      <c r="H8" s="1">
        <f>Gesamtüberblick!K32</f>
        <v>0</v>
      </c>
      <c r="I8" s="1">
        <f>Gesamtüberblick!L32</f>
        <v>0</v>
      </c>
      <c r="J8" s="1">
        <f>Gesamtüberblick!M32</f>
        <v>0</v>
      </c>
      <c r="K8" s="1">
        <f>Gesamtüberblick!N32</f>
        <v>0</v>
      </c>
      <c r="L8" s="1">
        <f>Gesamtüberblick!O32</f>
        <v>0</v>
      </c>
      <c r="M8" s="1">
        <f>Gesamtüberblick!P32</f>
        <v>0</v>
      </c>
      <c r="N8" s="1">
        <f>Gesamtüberblick!Q32</f>
        <v>0</v>
      </c>
      <c r="O8" s="1">
        <f>Gesamtüberblick!R32</f>
        <v>0</v>
      </c>
      <c r="P8" s="1">
        <f>Gesamtüberblick!S32</f>
        <v>0</v>
      </c>
      <c r="Q8" s="1">
        <f>Gesamtüberblick!T32</f>
        <v>-0.29099999999999998</v>
      </c>
    </row>
    <row r="9" spans="1:17" ht="9.75" customHeight="1" x14ac:dyDescent="0.25">
      <c r="A9" s="117" t="s">
        <v>78</v>
      </c>
      <c r="B9" s="118"/>
      <c r="C9" s="123" t="s">
        <v>79</v>
      </c>
      <c r="D9" s="124"/>
      <c r="E9" s="124"/>
      <c r="F9" s="124"/>
      <c r="G9" s="124"/>
      <c r="H9" s="124"/>
      <c r="I9" s="124"/>
      <c r="J9" s="124"/>
      <c r="K9" s="124"/>
      <c r="L9" s="124"/>
      <c r="M9" s="124"/>
      <c r="N9" s="124"/>
      <c r="O9" s="124"/>
      <c r="P9" s="124"/>
      <c r="Q9" s="125"/>
    </row>
    <row r="10" spans="1:17" ht="9.75" customHeight="1" x14ac:dyDescent="0.25">
      <c r="A10" s="119"/>
      <c r="B10" s="120"/>
      <c r="C10" s="126"/>
      <c r="D10" s="127"/>
      <c r="E10" s="127"/>
      <c r="F10" s="127"/>
      <c r="G10" s="127"/>
      <c r="H10" s="127"/>
      <c r="I10" s="127"/>
      <c r="J10" s="127"/>
      <c r="K10" s="127"/>
      <c r="L10" s="127"/>
      <c r="M10" s="127"/>
      <c r="N10" s="127"/>
      <c r="O10" s="127"/>
      <c r="P10" s="127"/>
      <c r="Q10" s="128"/>
    </row>
    <row r="11" spans="1:17" ht="6.75" customHeight="1" thickBot="1" x14ac:dyDescent="0.3">
      <c r="A11" s="121"/>
      <c r="B11" s="122"/>
      <c r="C11" s="129"/>
      <c r="D11" s="130"/>
      <c r="E11" s="130"/>
      <c r="F11" s="130"/>
      <c r="G11" s="130"/>
      <c r="H11" s="130"/>
      <c r="I11" s="130"/>
      <c r="J11" s="130"/>
      <c r="K11" s="130"/>
      <c r="L11" s="130"/>
      <c r="M11" s="130"/>
      <c r="N11" s="130"/>
      <c r="O11" s="130"/>
      <c r="P11" s="130"/>
      <c r="Q11" s="131"/>
    </row>
  </sheetData>
  <mergeCells count="2">
    <mergeCell ref="A9:B11"/>
    <mergeCell ref="C9:Q11"/>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O28"/>
  <sheetViews>
    <sheetView workbookViewId="0">
      <selection activeCell="B12" sqref="B12"/>
    </sheetView>
  </sheetViews>
  <sheetFormatPr baseColWidth="10" defaultRowHeight="15" x14ac:dyDescent="0.25"/>
  <cols>
    <col min="1" max="1" width="33.28515625" style="27" customWidth="1"/>
    <col min="2" max="2" width="73.85546875" customWidth="1"/>
  </cols>
  <sheetData>
    <row r="1" spans="1:11" ht="15.75" x14ac:dyDescent="0.25">
      <c r="A1" s="32" t="s">
        <v>185</v>
      </c>
      <c r="B1" s="31"/>
    </row>
    <row r="2" spans="1:11" ht="15.75" x14ac:dyDescent="0.25">
      <c r="A2" s="32"/>
      <c r="B2" s="31"/>
    </row>
    <row r="3" spans="1:11" ht="126" x14ac:dyDescent="0.25">
      <c r="A3" s="29" t="s">
        <v>189</v>
      </c>
      <c r="B3" s="91" t="s">
        <v>190</v>
      </c>
    </row>
    <row r="4" spans="1:11" ht="15.75" x14ac:dyDescent="0.25">
      <c r="A4" s="32"/>
      <c r="B4" s="31"/>
    </row>
    <row r="5" spans="1:11" ht="45" x14ac:dyDescent="0.25">
      <c r="A5" s="30" t="s">
        <v>183</v>
      </c>
      <c r="B5" s="88" t="s">
        <v>186</v>
      </c>
    </row>
    <row r="6" spans="1:11" ht="15.75" x14ac:dyDescent="0.25">
      <c r="A6" s="92" t="s">
        <v>187</v>
      </c>
      <c r="B6" t="s">
        <v>188</v>
      </c>
    </row>
    <row r="7" spans="1:11" ht="15.75" x14ac:dyDescent="0.25">
      <c r="A7" s="86"/>
    </row>
    <row r="8" spans="1:11" x14ac:dyDescent="0.25">
      <c r="A8" s="29" t="s">
        <v>184</v>
      </c>
      <c r="B8" s="28"/>
    </row>
    <row r="9" spans="1:11" ht="30" x14ac:dyDescent="0.25">
      <c r="A9" s="87" t="s">
        <v>136</v>
      </c>
      <c r="B9" s="28" t="s">
        <v>158</v>
      </c>
      <c r="E9" s="71"/>
      <c r="F9" s="71"/>
      <c r="G9" s="70"/>
      <c r="H9" s="72"/>
      <c r="I9" s="73"/>
      <c r="J9" s="74"/>
      <c r="K9" s="70"/>
    </row>
    <row r="10" spans="1:11" ht="30" x14ac:dyDescent="0.25">
      <c r="A10" s="87" t="s">
        <v>137</v>
      </c>
      <c r="B10" s="28" t="s">
        <v>157</v>
      </c>
      <c r="E10" s="75"/>
      <c r="F10" s="75"/>
      <c r="G10" s="75"/>
      <c r="H10" s="75"/>
      <c r="I10" s="75"/>
      <c r="J10" s="75"/>
      <c r="K10" s="70"/>
    </row>
    <row r="11" spans="1:11" ht="30" x14ac:dyDescent="0.25">
      <c r="A11" s="87" t="s">
        <v>138</v>
      </c>
      <c r="B11" s="28" t="s">
        <v>156</v>
      </c>
      <c r="E11" s="71"/>
      <c r="F11" s="71"/>
      <c r="G11" s="71"/>
      <c r="H11" s="71"/>
      <c r="I11" s="71"/>
      <c r="J11" s="71"/>
      <c r="K11" s="70"/>
    </row>
    <row r="12" spans="1:11" ht="30" x14ac:dyDescent="0.25">
      <c r="A12" s="87" t="s">
        <v>139</v>
      </c>
      <c r="B12" s="28" t="s">
        <v>155</v>
      </c>
      <c r="E12" s="71"/>
      <c r="F12" s="71"/>
      <c r="G12" s="71"/>
      <c r="H12" s="71"/>
      <c r="I12" s="76"/>
      <c r="J12" s="76"/>
      <c r="K12" s="70"/>
    </row>
    <row r="13" spans="1:11" ht="30" x14ac:dyDescent="0.25">
      <c r="A13" s="87" t="s">
        <v>0</v>
      </c>
      <c r="B13" s="28" t="s">
        <v>154</v>
      </c>
      <c r="E13" s="70"/>
      <c r="F13" s="70"/>
      <c r="G13" s="70"/>
      <c r="H13" s="70"/>
      <c r="I13" s="70"/>
      <c r="J13" s="70"/>
      <c r="K13" s="70"/>
    </row>
    <row r="14" spans="1:11" x14ac:dyDescent="0.25">
      <c r="A14" s="29"/>
      <c r="B14" s="28"/>
      <c r="E14" s="70"/>
      <c r="F14" s="70"/>
      <c r="G14" s="70"/>
      <c r="H14" s="70"/>
      <c r="I14" s="70"/>
      <c r="J14" s="70"/>
      <c r="K14" s="70"/>
    </row>
    <row r="15" spans="1:11" x14ac:dyDescent="0.25">
      <c r="A15" s="29" t="s">
        <v>176</v>
      </c>
      <c r="B15" s="28"/>
      <c r="E15" s="70"/>
      <c r="F15" s="70"/>
      <c r="G15" s="70"/>
      <c r="H15" s="70"/>
      <c r="I15" s="70"/>
      <c r="J15" s="70"/>
      <c r="K15" s="70"/>
    </row>
    <row r="16" spans="1:11" x14ac:dyDescent="0.25">
      <c r="A16" s="29" t="s">
        <v>140</v>
      </c>
      <c r="B16" s="28" t="s">
        <v>153</v>
      </c>
      <c r="C16" s="28"/>
      <c r="E16" s="70"/>
      <c r="F16" s="70"/>
      <c r="G16" s="70"/>
      <c r="H16" s="70"/>
      <c r="I16" s="70"/>
      <c r="J16" s="70"/>
      <c r="K16" s="70"/>
    </row>
    <row r="17" spans="1:15" x14ac:dyDescent="0.25">
      <c r="A17" s="29" t="s">
        <v>141</v>
      </c>
      <c r="B17" s="28" t="s">
        <v>21</v>
      </c>
      <c r="C17" s="28"/>
    </row>
    <row r="18" spans="1:15" x14ac:dyDescent="0.25">
      <c r="A18" s="29" t="s">
        <v>142</v>
      </c>
      <c r="B18" s="28" t="s">
        <v>152</v>
      </c>
    </row>
    <row r="19" spans="1:15" x14ac:dyDescent="0.25">
      <c r="A19" s="29" t="s">
        <v>23</v>
      </c>
      <c r="B19" s="28" t="s">
        <v>23</v>
      </c>
    </row>
    <row r="20" spans="1:15" x14ac:dyDescent="0.25">
      <c r="A20" s="29" t="s">
        <v>175</v>
      </c>
      <c r="B20" s="28" t="s">
        <v>27</v>
      </c>
      <c r="C20" s="70"/>
      <c r="D20" s="70"/>
      <c r="E20" s="70"/>
      <c r="F20" s="70"/>
      <c r="G20" s="70"/>
      <c r="H20" s="70"/>
      <c r="I20" s="70"/>
      <c r="J20" s="70"/>
      <c r="K20" s="70"/>
      <c r="L20" s="70"/>
      <c r="M20" s="70"/>
      <c r="N20" s="70"/>
      <c r="O20" s="70"/>
    </row>
    <row r="21" spans="1:15" x14ac:dyDescent="0.25">
      <c r="A21" s="29" t="s">
        <v>25</v>
      </c>
      <c r="B21" s="28" t="s">
        <v>25</v>
      </c>
      <c r="C21" s="71"/>
      <c r="D21" s="71"/>
      <c r="E21" s="71"/>
      <c r="F21" s="71"/>
      <c r="G21" s="71"/>
      <c r="H21" s="71"/>
      <c r="I21" s="71"/>
      <c r="J21" s="71"/>
      <c r="K21" s="71"/>
      <c r="L21" s="71"/>
      <c r="M21" s="71"/>
      <c r="N21" s="71"/>
      <c r="O21" s="71"/>
    </row>
    <row r="22" spans="1:15" x14ac:dyDescent="0.25">
      <c r="A22" s="29" t="s">
        <v>143</v>
      </c>
      <c r="B22" s="28" t="s">
        <v>26</v>
      </c>
      <c r="C22" s="70"/>
      <c r="D22" s="70"/>
      <c r="E22" s="70"/>
      <c r="F22" s="70"/>
      <c r="G22" s="70"/>
      <c r="H22" s="70"/>
      <c r="I22" s="70"/>
      <c r="J22" s="70"/>
      <c r="K22" s="70"/>
      <c r="L22" s="70"/>
      <c r="M22" s="70"/>
      <c r="N22" s="70"/>
      <c r="O22" s="70"/>
    </row>
    <row r="23" spans="1:15" x14ac:dyDescent="0.25">
      <c r="A23" s="29" t="s">
        <v>173</v>
      </c>
      <c r="B23" s="28" t="s">
        <v>40</v>
      </c>
      <c r="C23" s="70"/>
      <c r="D23" s="70"/>
      <c r="E23" s="70"/>
      <c r="F23" s="70"/>
      <c r="G23" s="70"/>
      <c r="H23" s="70"/>
      <c r="I23" s="70"/>
      <c r="J23" s="70"/>
      <c r="K23" s="70"/>
      <c r="L23" s="70"/>
      <c r="M23" s="70"/>
      <c r="N23" s="70"/>
      <c r="O23" s="70"/>
    </row>
    <row r="24" spans="1:15" x14ac:dyDescent="0.25">
      <c r="A24" s="29" t="s">
        <v>171</v>
      </c>
      <c r="B24" s="28" t="s">
        <v>38</v>
      </c>
      <c r="C24" s="70"/>
      <c r="D24" s="70"/>
      <c r="E24" s="70"/>
      <c r="F24" s="70"/>
      <c r="G24" s="70"/>
      <c r="H24" s="70"/>
      <c r="I24" s="70"/>
      <c r="J24" s="70"/>
      <c r="K24" s="70"/>
      <c r="L24" s="70"/>
      <c r="M24" s="70"/>
      <c r="N24" s="70"/>
      <c r="O24" s="70"/>
    </row>
    <row r="25" spans="1:15" x14ac:dyDescent="0.25">
      <c r="A25" s="29" t="s">
        <v>172</v>
      </c>
      <c r="B25" s="28" t="s">
        <v>39</v>
      </c>
    </row>
    <row r="26" spans="1:15" x14ac:dyDescent="0.25">
      <c r="A26" s="29" t="s">
        <v>174</v>
      </c>
      <c r="B26" s="28" t="s">
        <v>37</v>
      </c>
    </row>
    <row r="27" spans="1:15" x14ac:dyDescent="0.25">
      <c r="A27" s="29" t="s">
        <v>144</v>
      </c>
      <c r="B27" s="28" t="s">
        <v>34</v>
      </c>
    </row>
    <row r="28" spans="1:15" x14ac:dyDescent="0.25">
      <c r="A28" s="29" t="s">
        <v>145</v>
      </c>
      <c r="B28" s="28" t="s">
        <v>36</v>
      </c>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T6"/>
  <sheetViews>
    <sheetView topLeftCell="C1" zoomScaleNormal="100" workbookViewId="0">
      <selection activeCell="P4" sqref="P4"/>
    </sheetView>
  </sheetViews>
  <sheetFormatPr baseColWidth="10" defaultRowHeight="15" outlineLevelRow="1" outlineLevelCol="1" x14ac:dyDescent="0.25"/>
  <cols>
    <col min="1" max="1" width="11.42578125" hidden="1" customWidth="1" outlineLevel="1"/>
    <col min="2" max="2" width="28.7109375" hidden="1" customWidth="1" outlineLevel="1"/>
    <col min="3" max="3" width="11.42578125" collapsed="1"/>
    <col min="4" max="4" width="11" customWidth="1"/>
    <col min="6" max="6" width="47.7109375" customWidth="1"/>
    <col min="7" max="7" width="13.28515625" customWidth="1"/>
    <col min="10" max="10" width="13.7109375" customWidth="1"/>
  </cols>
  <sheetData>
    <row r="1" spans="1:20" s="25" customFormat="1" x14ac:dyDescent="0.25">
      <c r="A1" s="52"/>
      <c r="B1" s="53"/>
      <c r="C1" s="33" t="s">
        <v>159</v>
      </c>
      <c r="D1" s="34" t="s">
        <v>160</v>
      </c>
      <c r="E1" s="35" t="s">
        <v>161</v>
      </c>
      <c r="F1" s="36" t="s">
        <v>162</v>
      </c>
      <c r="G1" s="37" t="s">
        <v>163</v>
      </c>
      <c r="H1" s="38" t="s">
        <v>164</v>
      </c>
      <c r="I1" s="38" t="s">
        <v>165</v>
      </c>
      <c r="J1" s="39" t="s">
        <v>166</v>
      </c>
      <c r="K1" s="40" t="s">
        <v>38</v>
      </c>
      <c r="L1" s="40" t="s">
        <v>39</v>
      </c>
      <c r="M1" s="40" t="s">
        <v>40</v>
      </c>
      <c r="N1" s="40" t="s">
        <v>34</v>
      </c>
      <c r="O1" s="40" t="s">
        <v>36</v>
      </c>
      <c r="P1" s="40" t="s">
        <v>37</v>
      </c>
      <c r="Q1" s="41" t="s">
        <v>25</v>
      </c>
      <c r="R1" s="40" t="s">
        <v>26</v>
      </c>
      <c r="S1" s="41" t="s">
        <v>27</v>
      </c>
      <c r="T1" s="42" t="s">
        <v>23</v>
      </c>
    </row>
    <row r="2" spans="1:20" s="43" customFormat="1" ht="15.75" thickBot="1" x14ac:dyDescent="0.3">
      <c r="C2" s="44"/>
      <c r="D2" s="45"/>
      <c r="E2" s="45"/>
      <c r="F2" s="46"/>
      <c r="G2" s="47" t="s">
        <v>146</v>
      </c>
      <c r="H2" s="48" t="s">
        <v>147</v>
      </c>
      <c r="I2" s="48" t="s">
        <v>147</v>
      </c>
      <c r="J2" s="48" t="s">
        <v>147</v>
      </c>
      <c r="K2" s="49" t="s">
        <v>9</v>
      </c>
      <c r="L2" s="49" t="s">
        <v>9</v>
      </c>
      <c r="M2" s="49" t="s">
        <v>9</v>
      </c>
      <c r="N2" s="49" t="s">
        <v>9</v>
      </c>
      <c r="O2" s="49" t="s">
        <v>9</v>
      </c>
      <c r="P2" s="49" t="s">
        <v>9</v>
      </c>
      <c r="Q2" s="50" t="s">
        <v>150</v>
      </c>
      <c r="R2" s="49" t="s">
        <v>151</v>
      </c>
      <c r="S2" s="50" t="s">
        <v>149</v>
      </c>
      <c r="T2" s="51" t="s">
        <v>148</v>
      </c>
    </row>
    <row r="3" spans="1:20" outlineLevel="1" x14ac:dyDescent="0.25">
      <c r="A3" s="52" t="s">
        <v>136</v>
      </c>
      <c r="B3" s="53" t="s">
        <v>167</v>
      </c>
      <c r="C3" s="54" t="s">
        <v>168</v>
      </c>
      <c r="D3" s="55" t="s">
        <v>169</v>
      </c>
      <c r="E3" s="55" t="s">
        <v>161</v>
      </c>
      <c r="F3" s="56" t="s">
        <v>170</v>
      </c>
      <c r="G3" s="57" t="s">
        <v>163</v>
      </c>
      <c r="H3" s="58" t="s">
        <v>141</v>
      </c>
      <c r="I3" s="58" t="s">
        <v>142</v>
      </c>
      <c r="J3" s="58" t="s">
        <v>140</v>
      </c>
      <c r="K3" s="58" t="s">
        <v>171</v>
      </c>
      <c r="L3" s="58" t="s">
        <v>172</v>
      </c>
      <c r="M3" s="58" t="s">
        <v>173</v>
      </c>
      <c r="N3" s="58" t="s">
        <v>144</v>
      </c>
      <c r="O3" s="58" t="s">
        <v>145</v>
      </c>
      <c r="P3" s="58" t="s">
        <v>174</v>
      </c>
      <c r="Q3" s="58" t="s">
        <v>25</v>
      </c>
      <c r="R3" s="58" t="s">
        <v>143</v>
      </c>
      <c r="S3" s="58" t="s">
        <v>175</v>
      </c>
      <c r="T3" s="59" t="s">
        <v>23</v>
      </c>
    </row>
    <row r="4" spans="1:20" x14ac:dyDescent="0.25">
      <c r="A4" s="52"/>
      <c r="B4" s="53"/>
      <c r="C4" s="54">
        <v>1234</v>
      </c>
      <c r="D4" s="55" t="s">
        <v>177</v>
      </c>
      <c r="E4" s="68" t="s">
        <v>178</v>
      </c>
      <c r="F4" s="69" t="s">
        <v>179</v>
      </c>
      <c r="G4" s="100" t="s">
        <v>8</v>
      </c>
      <c r="H4" s="89">
        <f>'baubook-Umrechnung-kg'!I4/'baubook-Umrechnung-kg'!$G4</f>
        <v>5.31</v>
      </c>
      <c r="I4" s="89">
        <f>'baubook-Umrechnung-kg'!J4/'baubook-Umrechnung-kg'!$G4</f>
        <v>-1.47</v>
      </c>
      <c r="J4" s="89">
        <f>'baubook-Umrechnung-kg'!K4/'baubook-Umrechnung-kg'!$G4</f>
        <v>3.84</v>
      </c>
      <c r="K4" s="89">
        <f>'baubook-Umrechnung-kg'!L4/'baubook-Umrechnung-kg'!$G4</f>
        <v>84.3</v>
      </c>
      <c r="L4" s="89">
        <f>'baubook-Umrechnung-kg'!M4/'baubook-Umrechnung-kg'!$G4</f>
        <v>1.2</v>
      </c>
      <c r="M4" s="89">
        <f>'baubook-Umrechnung-kg'!N4/'baubook-Umrechnung-kg'!$G4</f>
        <v>85.4</v>
      </c>
      <c r="N4" s="89">
        <f>'baubook-Umrechnung-kg'!O4/'baubook-Umrechnung-kg'!$G4</f>
        <v>7.11</v>
      </c>
      <c r="O4" s="89">
        <f>'baubook-Umrechnung-kg'!P4/'baubook-Umrechnung-kg'!$G4</f>
        <v>12.1</v>
      </c>
      <c r="P4" s="89">
        <f>'baubook-Umrechnung-kg'!Q4/'baubook-Umrechnung-kg'!$G4</f>
        <v>19.2</v>
      </c>
      <c r="Q4" s="89">
        <f>'baubook-Umrechnung-kg'!R4/'baubook-Umrechnung-kg'!$G4</f>
        <v>1.18E-2</v>
      </c>
      <c r="R4" s="89">
        <f>'baubook-Umrechnung-kg'!S4/'baubook-Umrechnung-kg'!$G4</f>
        <v>6.7299999999999999E-3</v>
      </c>
      <c r="S4" s="89">
        <f>'baubook-Umrechnung-kg'!T4/'baubook-Umrechnung-kg'!$G4</f>
        <v>1.4300000000000001E-3</v>
      </c>
      <c r="T4" s="89">
        <f>'baubook-Umrechnung-kg'!U4/'baubook-Umrechnung-kg'!$G4</f>
        <v>5.99E-7</v>
      </c>
    </row>
    <row r="5" spans="1:20" x14ac:dyDescent="0.25">
      <c r="A5" s="60"/>
      <c r="B5" s="61"/>
      <c r="C5" s="62"/>
      <c r="D5" s="63"/>
      <c r="E5" s="63"/>
      <c r="F5" s="64"/>
      <c r="G5" s="65"/>
      <c r="H5" s="66"/>
      <c r="I5" s="66"/>
      <c r="J5" s="66"/>
      <c r="K5" s="66"/>
      <c r="L5" s="66"/>
      <c r="M5" s="66"/>
      <c r="N5" s="66"/>
      <c r="O5" s="66"/>
      <c r="P5" s="66"/>
      <c r="Q5" s="66"/>
      <c r="R5" s="66"/>
      <c r="S5" s="66"/>
      <c r="T5" s="67"/>
    </row>
    <row r="6" spans="1:20" x14ac:dyDescent="0.25">
      <c r="E6" s="26"/>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A1:U6"/>
  <sheetViews>
    <sheetView topLeftCell="G1" zoomScale="80" zoomScaleNormal="80" workbookViewId="0">
      <selection activeCell="R7" sqref="R7"/>
    </sheetView>
  </sheetViews>
  <sheetFormatPr baseColWidth="10" defaultRowHeight="15" outlineLevelRow="1" outlineLevelCol="1" x14ac:dyDescent="0.25"/>
  <cols>
    <col min="1" max="1" width="11.42578125" hidden="1" customWidth="1" outlineLevel="1"/>
    <col min="2" max="2" width="28.7109375" hidden="1" customWidth="1" outlineLevel="1"/>
    <col min="3" max="3" width="11.42578125" collapsed="1"/>
    <col min="4" max="4" width="11" customWidth="1"/>
    <col min="6" max="6" width="47.7109375" customWidth="1"/>
    <col min="7" max="7" width="14.28515625" customWidth="1"/>
    <col min="8" max="8" width="13.28515625" customWidth="1"/>
    <col min="11" max="11" width="13.7109375" customWidth="1"/>
  </cols>
  <sheetData>
    <row r="1" spans="1:21" s="25" customFormat="1" x14ac:dyDescent="0.25">
      <c r="A1" s="52"/>
      <c r="B1" s="53"/>
      <c r="C1" s="33" t="s">
        <v>159</v>
      </c>
      <c r="D1" s="34" t="s">
        <v>160</v>
      </c>
      <c r="E1" s="35" t="s">
        <v>161</v>
      </c>
      <c r="F1" s="36" t="s">
        <v>162</v>
      </c>
      <c r="G1" s="95" t="s">
        <v>191</v>
      </c>
      <c r="H1" s="37" t="s">
        <v>163</v>
      </c>
      <c r="I1" s="38" t="s">
        <v>164</v>
      </c>
      <c r="J1" s="38" t="s">
        <v>165</v>
      </c>
      <c r="K1" s="39" t="s">
        <v>166</v>
      </c>
      <c r="L1" s="40" t="s">
        <v>38</v>
      </c>
      <c r="M1" s="40" t="s">
        <v>39</v>
      </c>
      <c r="N1" s="40" t="s">
        <v>40</v>
      </c>
      <c r="O1" s="40" t="s">
        <v>34</v>
      </c>
      <c r="P1" s="40" t="s">
        <v>36</v>
      </c>
      <c r="Q1" s="40" t="s">
        <v>37</v>
      </c>
      <c r="R1" s="41" t="s">
        <v>25</v>
      </c>
      <c r="S1" s="40" t="s">
        <v>26</v>
      </c>
      <c r="T1" s="41" t="s">
        <v>27</v>
      </c>
      <c r="U1" s="42" t="s">
        <v>23</v>
      </c>
    </row>
    <row r="2" spans="1:21" s="43" customFormat="1" ht="15.75" thickBot="1" x14ac:dyDescent="0.3">
      <c r="C2" s="44"/>
      <c r="D2" s="45"/>
      <c r="E2" s="45"/>
      <c r="F2" s="46"/>
      <c r="G2" s="96"/>
      <c r="H2" s="47" t="s">
        <v>146</v>
      </c>
      <c r="I2" s="48" t="s">
        <v>147</v>
      </c>
      <c r="J2" s="48" t="s">
        <v>147</v>
      </c>
      <c r="K2" s="48" t="s">
        <v>147</v>
      </c>
      <c r="L2" s="49" t="s">
        <v>9</v>
      </c>
      <c r="M2" s="49" t="s">
        <v>9</v>
      </c>
      <c r="N2" s="49" t="s">
        <v>9</v>
      </c>
      <c r="O2" s="49" t="s">
        <v>9</v>
      </c>
      <c r="P2" s="49" t="s">
        <v>9</v>
      </c>
      <c r="Q2" s="49" t="s">
        <v>9</v>
      </c>
      <c r="R2" s="50" t="s">
        <v>150</v>
      </c>
      <c r="S2" s="49" t="s">
        <v>151</v>
      </c>
      <c r="T2" s="50" t="s">
        <v>149</v>
      </c>
      <c r="U2" s="51" t="s">
        <v>148</v>
      </c>
    </row>
    <row r="3" spans="1:21" outlineLevel="1" x14ac:dyDescent="0.25">
      <c r="A3" s="52" t="s">
        <v>136</v>
      </c>
      <c r="B3" s="53" t="s">
        <v>167</v>
      </c>
      <c r="C3" s="54" t="s">
        <v>168</v>
      </c>
      <c r="D3" s="55" t="s">
        <v>169</v>
      </c>
      <c r="E3" s="55" t="s">
        <v>161</v>
      </c>
      <c r="F3" s="56" t="s">
        <v>170</v>
      </c>
      <c r="G3" s="97"/>
      <c r="H3" s="57" t="s">
        <v>163</v>
      </c>
      <c r="I3" s="58" t="s">
        <v>141</v>
      </c>
      <c r="J3" s="58" t="s">
        <v>142</v>
      </c>
      <c r="K3" s="58" t="s">
        <v>140</v>
      </c>
      <c r="L3" s="58" t="s">
        <v>171</v>
      </c>
      <c r="M3" s="58" t="s">
        <v>172</v>
      </c>
      <c r="N3" s="58" t="s">
        <v>173</v>
      </c>
      <c r="O3" s="58" t="s">
        <v>144</v>
      </c>
      <c r="P3" s="58" t="s">
        <v>145</v>
      </c>
      <c r="Q3" s="58" t="s">
        <v>174</v>
      </c>
      <c r="R3" s="58" t="s">
        <v>25</v>
      </c>
      <c r="S3" s="58" t="s">
        <v>143</v>
      </c>
      <c r="T3" s="58" t="s">
        <v>175</v>
      </c>
      <c r="U3" s="59" t="s">
        <v>23</v>
      </c>
    </row>
    <row r="4" spans="1:21" x14ac:dyDescent="0.25">
      <c r="A4" s="52"/>
      <c r="B4" s="53"/>
      <c r="C4" s="54">
        <v>1234</v>
      </c>
      <c r="D4" s="55" t="s">
        <v>177</v>
      </c>
      <c r="E4" s="68" t="s">
        <v>178</v>
      </c>
      <c r="F4" s="69" t="s">
        <v>179</v>
      </c>
      <c r="G4" s="99">
        <v>1</v>
      </c>
      <c r="H4" s="100" t="s">
        <v>8</v>
      </c>
      <c r="I4" s="89">
        <f>Gesamtüberblick!F6</f>
        <v>5.31</v>
      </c>
      <c r="J4" s="89">
        <f>Gesamtüberblick!F7</f>
        <v>-1.47</v>
      </c>
      <c r="K4" s="89">
        <f>Gesamtüberblick!F8</f>
        <v>3.84</v>
      </c>
      <c r="L4" s="89">
        <f>Gesamtüberblick!F18</f>
        <v>84.3</v>
      </c>
      <c r="M4" s="89">
        <f>Gesamtüberblick!F19</f>
        <v>1.2</v>
      </c>
      <c r="N4" s="89">
        <f>Gesamtüberblick!F20</f>
        <v>85.4</v>
      </c>
      <c r="O4" s="89">
        <f>Gesamtüberblick!F15</f>
        <v>7.11</v>
      </c>
      <c r="P4" s="89">
        <f>Gesamtüberblick!F16</f>
        <v>12.1</v>
      </c>
      <c r="Q4" s="89">
        <f>Gesamtüberblick!F17</f>
        <v>19.2</v>
      </c>
      <c r="R4" s="89">
        <f>Gesamtüberblick!F10</f>
        <v>1.18E-2</v>
      </c>
      <c r="S4" s="89">
        <f>Gesamtüberblick!F11</f>
        <v>6.7299999999999999E-3</v>
      </c>
      <c r="T4" s="89">
        <f>Gesamtüberblick!F12</f>
        <v>1.4300000000000001E-3</v>
      </c>
      <c r="U4" s="90">
        <f>Gesamtüberblick!F9</f>
        <v>5.99E-7</v>
      </c>
    </row>
    <row r="5" spans="1:21" x14ac:dyDescent="0.25">
      <c r="A5" s="60"/>
      <c r="B5" s="61"/>
      <c r="C5" s="62"/>
      <c r="D5" s="63"/>
      <c r="E5" s="63"/>
      <c r="F5" s="64"/>
      <c r="G5" s="98"/>
      <c r="H5" s="65"/>
      <c r="I5" s="66"/>
      <c r="J5" s="66"/>
      <c r="K5" s="66"/>
      <c r="L5" s="66"/>
      <c r="M5" s="66"/>
      <c r="N5" s="66"/>
      <c r="O5" s="66"/>
      <c r="P5" s="66"/>
      <c r="Q5" s="66"/>
      <c r="R5" s="66"/>
      <c r="S5" s="66"/>
      <c r="T5" s="66"/>
      <c r="U5" s="67"/>
    </row>
    <row r="6" spans="1:21" x14ac:dyDescent="0.25">
      <c r="E6" s="26"/>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2:H96"/>
  <sheetViews>
    <sheetView zoomScale="70" zoomScaleNormal="70" workbookViewId="0">
      <selection activeCell="F46" sqref="F46"/>
    </sheetView>
  </sheetViews>
  <sheetFormatPr baseColWidth="10" defaultRowHeight="15" x14ac:dyDescent="0.25"/>
  <sheetData>
    <row r="2" spans="1:2" x14ac:dyDescent="0.25">
      <c r="A2" t="s">
        <v>95</v>
      </c>
      <c r="B2" t="s">
        <v>96</v>
      </c>
    </row>
    <row r="3" spans="1:2" x14ac:dyDescent="0.25">
      <c r="A3" t="s">
        <v>97</v>
      </c>
      <c r="B3" t="s">
        <v>98</v>
      </c>
    </row>
    <row r="4" spans="1:2" x14ac:dyDescent="0.25">
      <c r="A4" t="s">
        <v>99</v>
      </c>
      <c r="B4" t="s">
        <v>100</v>
      </c>
    </row>
    <row r="5" spans="1:2" x14ac:dyDescent="0.25">
      <c r="A5" t="s">
        <v>101</v>
      </c>
      <c r="B5" t="s">
        <v>102</v>
      </c>
    </row>
    <row r="6" spans="1:2" x14ac:dyDescent="0.25">
      <c r="A6" t="s">
        <v>103</v>
      </c>
      <c r="B6" t="s">
        <v>104</v>
      </c>
    </row>
    <row r="7" spans="1:2" x14ac:dyDescent="0.25">
      <c r="A7" t="s">
        <v>105</v>
      </c>
      <c r="B7" t="s">
        <v>106</v>
      </c>
    </row>
    <row r="8" spans="1:2" x14ac:dyDescent="0.25">
      <c r="A8" t="s">
        <v>107</v>
      </c>
      <c r="B8" t="s">
        <v>108</v>
      </c>
    </row>
    <row r="9" spans="1:2" x14ac:dyDescent="0.25">
      <c r="A9" t="s">
        <v>109</v>
      </c>
      <c r="B9" t="s">
        <v>110</v>
      </c>
    </row>
    <row r="10" spans="1:2" x14ac:dyDescent="0.25">
      <c r="A10" t="s">
        <v>111</v>
      </c>
      <c r="B10" t="s">
        <v>112</v>
      </c>
    </row>
    <row r="11" spans="1:2" x14ac:dyDescent="0.25">
      <c r="A11" t="s">
        <v>113</v>
      </c>
      <c r="B11" t="s">
        <v>114</v>
      </c>
    </row>
    <row r="12" spans="1:2" x14ac:dyDescent="0.25">
      <c r="A12" t="s">
        <v>115</v>
      </c>
      <c r="B12" t="s">
        <v>116</v>
      </c>
    </row>
    <row r="13" spans="1:2" x14ac:dyDescent="0.25">
      <c r="A13" t="s">
        <v>117</v>
      </c>
      <c r="B13" t="s">
        <v>118</v>
      </c>
    </row>
    <row r="14" spans="1:2" x14ac:dyDescent="0.25">
      <c r="A14" t="s">
        <v>119</v>
      </c>
      <c r="B14" t="s">
        <v>118</v>
      </c>
    </row>
    <row r="15" spans="1:2" x14ac:dyDescent="0.25">
      <c r="A15" t="s">
        <v>120</v>
      </c>
      <c r="B15" t="s">
        <v>121</v>
      </c>
    </row>
    <row r="16" spans="1:2" x14ac:dyDescent="0.25">
      <c r="A16" t="s">
        <v>122</v>
      </c>
      <c r="B16" t="s">
        <v>123</v>
      </c>
    </row>
    <row r="18" spans="1:8" x14ac:dyDescent="0.25">
      <c r="A18" t="s">
        <v>121</v>
      </c>
      <c r="B18" t="s">
        <v>124</v>
      </c>
    </row>
    <row r="19" spans="1:8" x14ac:dyDescent="0.25">
      <c r="A19" t="s">
        <v>42</v>
      </c>
      <c r="B19" t="s">
        <v>125</v>
      </c>
    </row>
    <row r="20" spans="1:8" x14ac:dyDescent="0.25">
      <c r="A20" t="s">
        <v>126</v>
      </c>
      <c r="B20" t="s">
        <v>125</v>
      </c>
    </row>
    <row r="21" spans="1:8" x14ac:dyDescent="0.25">
      <c r="A21" t="s">
        <v>81</v>
      </c>
      <c r="B21" t="s">
        <v>125</v>
      </c>
    </row>
    <row r="22" spans="1:8" x14ac:dyDescent="0.25">
      <c r="A22" t="s">
        <v>23</v>
      </c>
      <c r="B22" t="s">
        <v>127</v>
      </c>
      <c r="C22" s="20"/>
      <c r="D22" s="20"/>
      <c r="E22" s="20"/>
      <c r="F22" s="20"/>
      <c r="G22" s="20"/>
      <c r="H22" s="20"/>
    </row>
    <row r="23" spans="1:8" x14ac:dyDescent="0.25">
      <c r="A23" t="s">
        <v>25</v>
      </c>
      <c r="B23" t="s">
        <v>128</v>
      </c>
    </row>
    <row r="24" spans="1:8" x14ac:dyDescent="0.25">
      <c r="A24" t="s">
        <v>26</v>
      </c>
      <c r="B24" t="s">
        <v>129</v>
      </c>
    </row>
    <row r="25" spans="1:8" x14ac:dyDescent="0.25">
      <c r="A25" t="s">
        <v>27</v>
      </c>
      <c r="B25" t="s">
        <v>130</v>
      </c>
    </row>
    <row r="26" spans="1:8" x14ac:dyDescent="0.25">
      <c r="A26" t="s">
        <v>28</v>
      </c>
      <c r="B26" t="s">
        <v>131</v>
      </c>
      <c r="C26" s="20"/>
      <c r="D26" s="20"/>
      <c r="E26" s="20"/>
      <c r="F26" s="20"/>
      <c r="G26" s="20"/>
      <c r="H26" s="20"/>
    </row>
    <row r="27" spans="1:8" x14ac:dyDescent="0.25">
      <c r="A27" t="s">
        <v>30</v>
      </c>
      <c r="B27" t="s">
        <v>9</v>
      </c>
    </row>
    <row r="28" spans="1:8" x14ac:dyDescent="0.25">
      <c r="A28" t="s">
        <v>34</v>
      </c>
      <c r="B28" t="s">
        <v>132</v>
      </c>
    </row>
    <row r="29" spans="1:8" x14ac:dyDescent="0.25">
      <c r="A29" t="s">
        <v>36</v>
      </c>
      <c r="B29" t="s">
        <v>132</v>
      </c>
    </row>
    <row r="30" spans="1:8" x14ac:dyDescent="0.25">
      <c r="A30" t="s">
        <v>37</v>
      </c>
      <c r="B30" t="s">
        <v>132</v>
      </c>
    </row>
    <row r="31" spans="1:8" x14ac:dyDescent="0.25">
      <c r="A31" t="s">
        <v>38</v>
      </c>
      <c r="B31" t="s">
        <v>132</v>
      </c>
    </row>
    <row r="32" spans="1:8" x14ac:dyDescent="0.25">
      <c r="A32" t="s">
        <v>39</v>
      </c>
      <c r="B32" t="s">
        <v>132</v>
      </c>
    </row>
    <row r="33" spans="1:8" x14ac:dyDescent="0.25">
      <c r="A33" t="s">
        <v>40</v>
      </c>
      <c r="B33" t="s">
        <v>132</v>
      </c>
    </row>
    <row r="34" spans="1:8" x14ac:dyDescent="0.25">
      <c r="A34" t="s">
        <v>47</v>
      </c>
      <c r="B34" t="s">
        <v>48</v>
      </c>
    </row>
    <row r="35" spans="1:8" x14ac:dyDescent="0.25">
      <c r="A35" t="s">
        <v>133</v>
      </c>
      <c r="B35" t="s">
        <v>8</v>
      </c>
      <c r="D35" s="20"/>
      <c r="F35" s="20"/>
      <c r="G35" s="20"/>
      <c r="H35" s="20"/>
    </row>
    <row r="36" spans="1:8" x14ac:dyDescent="0.25">
      <c r="A36" t="s">
        <v>134</v>
      </c>
      <c r="B36" t="s">
        <v>8</v>
      </c>
    </row>
    <row r="37" spans="1:8" x14ac:dyDescent="0.25">
      <c r="A37" t="s">
        <v>135</v>
      </c>
      <c r="B37" t="s">
        <v>8</v>
      </c>
      <c r="D37" s="20"/>
      <c r="F37" s="20"/>
      <c r="G37" s="20"/>
      <c r="H37" s="20"/>
    </row>
    <row r="39" spans="1:8" x14ac:dyDescent="0.25">
      <c r="D39" s="20"/>
      <c r="F39" s="20"/>
      <c r="G39" s="20"/>
      <c r="H39" s="20"/>
    </row>
    <row r="40" spans="1:8" x14ac:dyDescent="0.25">
      <c r="A40" t="str">
        <f>A19</f>
        <v>GWP-Prozess</v>
      </c>
      <c r="B40" t="str">
        <f t="shared" ref="B40" si="0">B19</f>
        <v>kg CO2 eq</v>
      </c>
    </row>
    <row r="41" spans="1:8" x14ac:dyDescent="0.25">
      <c r="A41" t="str">
        <f t="shared" ref="A41:B56" si="1">A20</f>
        <v>GWP-C-Gehalt</v>
      </c>
      <c r="B41" t="str">
        <f t="shared" si="1"/>
        <v>kg CO2 eq</v>
      </c>
    </row>
    <row r="42" spans="1:8" x14ac:dyDescent="0.25">
      <c r="A42" t="str">
        <f t="shared" si="1"/>
        <v>GWP Summe</v>
      </c>
      <c r="B42" t="str">
        <f t="shared" si="1"/>
        <v>kg CO2 eq</v>
      </c>
    </row>
    <row r="43" spans="1:8" x14ac:dyDescent="0.25">
      <c r="A43" t="str">
        <f t="shared" si="1"/>
        <v>ODP</v>
      </c>
      <c r="B43" t="str">
        <f t="shared" si="1"/>
        <v>kg CFC-11 eq</v>
      </c>
    </row>
    <row r="44" spans="1:8" x14ac:dyDescent="0.25">
      <c r="A44" t="str">
        <f t="shared" si="1"/>
        <v>AP</v>
      </c>
      <c r="B44" t="str">
        <f t="shared" si="1"/>
        <v>kg SO2 eq</v>
      </c>
    </row>
    <row r="45" spans="1:8" x14ac:dyDescent="0.25">
      <c r="A45" t="str">
        <f t="shared" si="1"/>
        <v>EP</v>
      </c>
      <c r="B45" t="str">
        <f t="shared" si="1"/>
        <v>kg PO4--- eq</v>
      </c>
    </row>
    <row r="46" spans="1:8" x14ac:dyDescent="0.25">
      <c r="A46" t="str">
        <f t="shared" si="1"/>
        <v>POCP</v>
      </c>
      <c r="B46" t="str">
        <f t="shared" si="1"/>
        <v>kg C2H4 eq</v>
      </c>
    </row>
    <row r="47" spans="1:8" x14ac:dyDescent="0.25">
      <c r="A47" t="str">
        <f t="shared" si="1"/>
        <v>ADPE</v>
      </c>
      <c r="B47" t="str">
        <f t="shared" si="1"/>
        <v>kg Sb eq</v>
      </c>
    </row>
    <row r="48" spans="1:8" x14ac:dyDescent="0.25">
      <c r="A48" t="str">
        <f t="shared" si="1"/>
        <v>ADPF</v>
      </c>
      <c r="B48" t="str">
        <f t="shared" si="1"/>
        <v>MJ</v>
      </c>
    </row>
    <row r="49" spans="1:2" x14ac:dyDescent="0.25">
      <c r="A49" t="str">
        <f t="shared" si="1"/>
        <v>PERE</v>
      </c>
      <c r="B49" t="str">
        <f t="shared" si="1"/>
        <v>MJ eq</v>
      </c>
    </row>
    <row r="50" spans="1:2" x14ac:dyDescent="0.25">
      <c r="A50" t="str">
        <f t="shared" si="1"/>
        <v>PERM</v>
      </c>
      <c r="B50" t="str">
        <f t="shared" si="1"/>
        <v>MJ eq</v>
      </c>
    </row>
    <row r="51" spans="1:2" x14ac:dyDescent="0.25">
      <c r="A51" t="str">
        <f t="shared" si="1"/>
        <v>PERT</v>
      </c>
      <c r="B51" t="str">
        <f t="shared" si="1"/>
        <v>MJ eq</v>
      </c>
    </row>
    <row r="52" spans="1:2" x14ac:dyDescent="0.25">
      <c r="A52" t="str">
        <f t="shared" si="1"/>
        <v>PENRE</v>
      </c>
      <c r="B52" t="str">
        <f t="shared" si="1"/>
        <v>MJ eq</v>
      </c>
    </row>
    <row r="53" spans="1:2" x14ac:dyDescent="0.25">
      <c r="A53" t="str">
        <f t="shared" si="1"/>
        <v>PENRM</v>
      </c>
      <c r="B53" t="str">
        <f t="shared" si="1"/>
        <v>MJ eq</v>
      </c>
    </row>
    <row r="54" spans="1:2" x14ac:dyDescent="0.25">
      <c r="A54" t="str">
        <f t="shared" si="1"/>
        <v>PENRT</v>
      </c>
      <c r="B54" t="str">
        <f t="shared" si="1"/>
        <v>MJ eq</v>
      </c>
    </row>
    <row r="55" spans="1:2" x14ac:dyDescent="0.25">
      <c r="A55" t="str">
        <f t="shared" si="1"/>
        <v>FW</v>
      </c>
      <c r="B55" t="str">
        <f t="shared" si="1"/>
        <v>m3</v>
      </c>
    </row>
    <row r="56" spans="1:2" x14ac:dyDescent="0.25">
      <c r="A56" t="str">
        <f t="shared" si="1"/>
        <v>Hazardous waste disposed</v>
      </c>
      <c r="B56" t="str">
        <f t="shared" si="1"/>
        <v>kg</v>
      </c>
    </row>
    <row r="57" spans="1:2" x14ac:dyDescent="0.25">
      <c r="A57" t="str">
        <f t="shared" ref="A57:B58" si="2">A36</f>
        <v>Non hazardous waste disposed</v>
      </c>
      <c r="B57" t="str">
        <f t="shared" si="2"/>
        <v>kg</v>
      </c>
    </row>
    <row r="58" spans="1:2" x14ac:dyDescent="0.25">
      <c r="A58" t="str">
        <f t="shared" si="2"/>
        <v>Radioactive waste disposed</v>
      </c>
      <c r="B58" t="str">
        <f t="shared" si="2"/>
        <v>kg</v>
      </c>
    </row>
    <row r="81" spans="3:5" x14ac:dyDescent="0.25">
      <c r="C81" s="20"/>
      <c r="E81" s="20"/>
    </row>
    <row r="85" spans="3:5" x14ac:dyDescent="0.25">
      <c r="C85" s="20"/>
      <c r="E85" s="20"/>
    </row>
    <row r="94" spans="3:5" x14ac:dyDescent="0.25">
      <c r="C94" s="20"/>
      <c r="E94" s="20"/>
    </row>
    <row r="96" spans="3:5" x14ac:dyDescent="0.25">
      <c r="C96" s="20"/>
      <c r="E96" s="20"/>
    </row>
  </sheetData>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3:V32"/>
  <sheetViews>
    <sheetView tabSelected="1" topLeftCell="D1" zoomScale="80" zoomScaleNormal="80" workbookViewId="0">
      <selection activeCell="S30" sqref="S30"/>
    </sheetView>
  </sheetViews>
  <sheetFormatPr baseColWidth="10" defaultRowHeight="15" x14ac:dyDescent="0.25"/>
  <cols>
    <col min="6" max="19" width="11.42578125" style="24"/>
  </cols>
  <sheetData>
    <row r="3" spans="1:22" ht="22.5" x14ac:dyDescent="0.25">
      <c r="A3" s="2" t="s">
        <v>7</v>
      </c>
      <c r="B3" s="2" t="s">
        <v>0</v>
      </c>
      <c r="C3" s="2" t="s">
        <v>17</v>
      </c>
      <c r="D3" s="2" t="s">
        <v>18</v>
      </c>
      <c r="E3" s="2" t="s">
        <v>19</v>
      </c>
      <c r="F3" s="21" t="s">
        <v>180</v>
      </c>
      <c r="G3" s="21" t="s">
        <v>1</v>
      </c>
      <c r="H3" s="21" t="s">
        <v>2</v>
      </c>
      <c r="I3" s="21" t="s">
        <v>10</v>
      </c>
      <c r="J3" s="21" t="s">
        <v>11</v>
      </c>
      <c r="K3" s="21" t="s">
        <v>12</v>
      </c>
      <c r="L3" s="21" t="s">
        <v>13</v>
      </c>
      <c r="M3" s="21" t="s">
        <v>14</v>
      </c>
      <c r="N3" s="21" t="s">
        <v>15</v>
      </c>
      <c r="O3" s="21" t="s">
        <v>16</v>
      </c>
      <c r="P3" s="21" t="s">
        <v>3</v>
      </c>
      <c r="Q3" s="21" t="s">
        <v>4</v>
      </c>
      <c r="R3" s="21" t="s">
        <v>5</v>
      </c>
      <c r="S3" s="21" t="s">
        <v>6</v>
      </c>
      <c r="T3" s="2" t="s">
        <v>31</v>
      </c>
      <c r="U3" s="2" t="s">
        <v>32</v>
      </c>
      <c r="V3" s="2" t="s">
        <v>33</v>
      </c>
    </row>
    <row r="4" spans="1:22" x14ac:dyDescent="0.25">
      <c r="A4" s="3"/>
      <c r="B4" s="3" t="s">
        <v>20</v>
      </c>
      <c r="C4" s="3"/>
      <c r="D4" s="3"/>
      <c r="E4" s="3"/>
      <c r="F4" s="22"/>
      <c r="G4" s="22"/>
      <c r="H4" s="22"/>
      <c r="I4" s="22"/>
      <c r="J4" s="22"/>
      <c r="K4" s="22"/>
      <c r="L4" s="22"/>
      <c r="M4" s="22"/>
      <c r="N4" s="22"/>
      <c r="O4" s="22"/>
      <c r="P4" s="22"/>
      <c r="Q4" s="22"/>
      <c r="R4" s="22"/>
      <c r="S4" s="22"/>
      <c r="T4" s="3"/>
      <c r="U4" s="14"/>
      <c r="V4" s="14"/>
    </row>
    <row r="5" spans="1:22" ht="15.75" thickBot="1" x14ac:dyDescent="0.3">
      <c r="A5" s="4" t="s">
        <v>41</v>
      </c>
      <c r="B5" s="4" t="s">
        <v>59</v>
      </c>
      <c r="C5" s="5"/>
      <c r="D5" s="5"/>
      <c r="E5" s="5"/>
      <c r="F5" s="23"/>
      <c r="G5" s="23"/>
      <c r="H5" s="23"/>
      <c r="I5" s="23"/>
      <c r="J5" s="23"/>
      <c r="K5" s="23"/>
      <c r="L5" s="23"/>
      <c r="M5" s="23"/>
      <c r="N5" s="23"/>
      <c r="O5" s="23"/>
      <c r="P5" s="23"/>
      <c r="Q5" s="23"/>
      <c r="R5" s="23"/>
      <c r="S5" s="23"/>
      <c r="T5" s="5"/>
      <c r="U5" s="14"/>
      <c r="V5" s="14"/>
    </row>
    <row r="6" spans="1:22" ht="15.75" thickBot="1" x14ac:dyDescent="0.3">
      <c r="A6" s="4" t="s">
        <v>42</v>
      </c>
      <c r="B6" s="6" t="s">
        <v>60</v>
      </c>
      <c r="C6" s="77"/>
      <c r="D6" s="77"/>
      <c r="E6" s="77"/>
      <c r="F6" s="102">
        <v>5.31</v>
      </c>
      <c r="G6" s="103">
        <v>0.92700000000000005</v>
      </c>
      <c r="H6" s="103">
        <v>0.77700000000000002</v>
      </c>
      <c r="I6" s="106">
        <v>0</v>
      </c>
      <c r="J6" s="106">
        <v>0</v>
      </c>
      <c r="K6" s="106">
        <v>0</v>
      </c>
      <c r="L6" s="106">
        <v>0</v>
      </c>
      <c r="M6" s="106">
        <v>0</v>
      </c>
      <c r="N6" s="106">
        <v>0</v>
      </c>
      <c r="O6" s="106">
        <v>0</v>
      </c>
      <c r="P6" s="102">
        <v>3.0800000000000001E-2</v>
      </c>
      <c r="Q6" s="103">
        <v>0.20599999999999999</v>
      </c>
      <c r="R6" s="103">
        <v>0</v>
      </c>
      <c r="S6" s="103">
        <v>0.188</v>
      </c>
      <c r="T6" s="103">
        <v>-1.06E-2</v>
      </c>
      <c r="U6" s="106">
        <v>0</v>
      </c>
      <c r="V6" s="106">
        <v>0</v>
      </c>
    </row>
    <row r="7" spans="1:22" ht="15.75" thickBot="1" x14ac:dyDescent="0.3">
      <c r="A7" s="4" t="s">
        <v>22</v>
      </c>
      <c r="B7" s="6" t="s">
        <v>60</v>
      </c>
      <c r="C7" s="78"/>
      <c r="D7" s="78"/>
      <c r="E7" s="78"/>
      <c r="F7" s="104">
        <v>-1.47</v>
      </c>
      <c r="G7" s="105">
        <v>0</v>
      </c>
      <c r="H7" s="105">
        <v>0</v>
      </c>
      <c r="I7" s="107">
        <v>0</v>
      </c>
      <c r="J7" s="107">
        <v>0</v>
      </c>
      <c r="K7" s="107">
        <v>0</v>
      </c>
      <c r="L7" s="107">
        <v>0</v>
      </c>
      <c r="M7" s="107">
        <v>0</v>
      </c>
      <c r="N7" s="107">
        <v>0</v>
      </c>
      <c r="O7" s="107">
        <v>0</v>
      </c>
      <c r="P7" s="104">
        <v>0</v>
      </c>
      <c r="Q7" s="105">
        <v>0</v>
      </c>
      <c r="R7" s="105">
        <v>0</v>
      </c>
      <c r="S7" s="105">
        <v>1.47</v>
      </c>
      <c r="T7" s="105">
        <v>-1.15E-4</v>
      </c>
      <c r="U7" s="107">
        <v>0</v>
      </c>
      <c r="V7" s="107">
        <v>0</v>
      </c>
    </row>
    <row r="8" spans="1:22" ht="15.75" thickBot="1" x14ac:dyDescent="0.3">
      <c r="A8" s="5" t="s">
        <v>43</v>
      </c>
      <c r="B8" s="6" t="s">
        <v>60</v>
      </c>
      <c r="C8" s="77"/>
      <c r="D8" s="77"/>
      <c r="E8" s="77"/>
      <c r="F8" s="104">
        <v>3.84</v>
      </c>
      <c r="G8" s="105">
        <v>0.92700000000000005</v>
      </c>
      <c r="H8" s="105">
        <v>0.77700000000000002</v>
      </c>
      <c r="I8" s="106">
        <v>0</v>
      </c>
      <c r="J8" s="106">
        <v>0</v>
      </c>
      <c r="K8" s="106">
        <v>0</v>
      </c>
      <c r="L8" s="106">
        <v>0</v>
      </c>
      <c r="M8" s="106">
        <v>0</v>
      </c>
      <c r="N8" s="106">
        <v>0</v>
      </c>
      <c r="O8" s="106">
        <v>0</v>
      </c>
      <c r="P8" s="104">
        <v>3.0800000000000001E-2</v>
      </c>
      <c r="Q8" s="105">
        <v>0.20599999999999999</v>
      </c>
      <c r="R8" s="105">
        <v>0</v>
      </c>
      <c r="S8" s="105">
        <v>1.65</v>
      </c>
      <c r="T8" s="105">
        <v>-1.0699999999999999E-2</v>
      </c>
      <c r="U8" s="106">
        <v>0</v>
      </c>
      <c r="V8" s="106">
        <v>0</v>
      </c>
    </row>
    <row r="9" spans="1:22" ht="15.75" thickBot="1" x14ac:dyDescent="0.3">
      <c r="A9" s="5" t="s">
        <v>23</v>
      </c>
      <c r="B9" s="6" t="s">
        <v>24</v>
      </c>
      <c r="C9" s="79"/>
      <c r="D9" s="79"/>
      <c r="E9" s="79"/>
      <c r="F9" s="104">
        <v>5.99E-7</v>
      </c>
      <c r="G9" s="105">
        <v>1.6999999999999999E-7</v>
      </c>
      <c r="H9" s="105">
        <v>7.4900000000000002E-8</v>
      </c>
      <c r="I9" s="107">
        <v>0</v>
      </c>
      <c r="J9" s="107">
        <v>0</v>
      </c>
      <c r="K9" s="107">
        <v>0</v>
      </c>
      <c r="L9" s="107">
        <v>0</v>
      </c>
      <c r="M9" s="107">
        <v>0</v>
      </c>
      <c r="N9" s="107">
        <v>0</v>
      </c>
      <c r="O9" s="107">
        <v>0</v>
      </c>
      <c r="P9" s="104">
        <v>5.5999999999999997E-9</v>
      </c>
      <c r="Q9" s="105">
        <v>3.7800000000000001E-8</v>
      </c>
      <c r="R9" s="105">
        <v>0</v>
      </c>
      <c r="S9" s="105">
        <v>5.7499999999999999E-8</v>
      </c>
      <c r="T9" s="105">
        <v>-1.9300000000000002E-9</v>
      </c>
      <c r="U9" s="107">
        <v>0</v>
      </c>
      <c r="V9" s="107">
        <v>0</v>
      </c>
    </row>
    <row r="10" spans="1:22" ht="15.75" thickBot="1" x14ac:dyDescent="0.3">
      <c r="A10" s="4" t="s">
        <v>25</v>
      </c>
      <c r="B10" s="6" t="s">
        <v>61</v>
      </c>
      <c r="C10" s="79"/>
      <c r="D10" s="79"/>
      <c r="E10" s="79"/>
      <c r="F10" s="104">
        <v>1.18E-2</v>
      </c>
      <c r="G10" s="105">
        <v>3.0100000000000001E-3</v>
      </c>
      <c r="H10" s="105">
        <v>3.2499999999999999E-3</v>
      </c>
      <c r="I10" s="107">
        <v>0</v>
      </c>
      <c r="J10" s="107">
        <v>0</v>
      </c>
      <c r="K10" s="107">
        <v>0</v>
      </c>
      <c r="L10" s="107">
        <v>0</v>
      </c>
      <c r="M10" s="107">
        <v>0</v>
      </c>
      <c r="N10" s="107">
        <v>0</v>
      </c>
      <c r="O10" s="107">
        <v>0</v>
      </c>
      <c r="P10" s="104">
        <v>2.34E-4</v>
      </c>
      <c r="Q10" s="105">
        <v>8.1300000000000003E-4</v>
      </c>
      <c r="R10" s="105">
        <v>0</v>
      </c>
      <c r="S10" s="105">
        <v>1.41E-3</v>
      </c>
      <c r="T10" s="105">
        <v>-2.2500000000000001E-5</v>
      </c>
      <c r="U10" s="107">
        <v>0</v>
      </c>
      <c r="V10" s="107">
        <v>0</v>
      </c>
    </row>
    <row r="11" spans="1:22" ht="15.75" thickBot="1" x14ac:dyDescent="0.3">
      <c r="A11" s="4" t="s">
        <v>26</v>
      </c>
      <c r="B11" s="6" t="s">
        <v>62</v>
      </c>
      <c r="C11" s="79"/>
      <c r="D11" s="79"/>
      <c r="E11" s="79"/>
      <c r="F11" s="104">
        <v>6.7299999999999999E-3</v>
      </c>
      <c r="G11" s="105">
        <v>7.3099999999999999E-4</v>
      </c>
      <c r="H11" s="105">
        <v>1.9E-3</v>
      </c>
      <c r="I11" s="107">
        <v>0</v>
      </c>
      <c r="J11" s="107">
        <v>0</v>
      </c>
      <c r="K11" s="107">
        <v>0</v>
      </c>
      <c r="L11" s="107">
        <v>0</v>
      </c>
      <c r="M11" s="107">
        <v>0</v>
      </c>
      <c r="N11" s="107">
        <v>0</v>
      </c>
      <c r="O11" s="107">
        <v>0</v>
      </c>
      <c r="P11" s="104">
        <v>5.4500000000000003E-5</v>
      </c>
      <c r="Q11" s="105">
        <v>1.8599999999999999E-4</v>
      </c>
      <c r="R11" s="105">
        <v>0</v>
      </c>
      <c r="S11" s="105">
        <v>3.2000000000000003E-4</v>
      </c>
      <c r="T11" s="105">
        <v>-1.42E-5</v>
      </c>
      <c r="U11" s="107">
        <v>0</v>
      </c>
      <c r="V11" s="107">
        <v>0</v>
      </c>
    </row>
    <row r="12" spans="1:22" ht="15.75" thickBot="1" x14ac:dyDescent="0.3">
      <c r="A12" s="4" t="s">
        <v>27</v>
      </c>
      <c r="B12" s="6" t="s">
        <v>63</v>
      </c>
      <c r="C12" s="79"/>
      <c r="D12" s="79"/>
      <c r="E12" s="79"/>
      <c r="F12" s="104">
        <v>1.4300000000000001E-3</v>
      </c>
      <c r="G12" s="105">
        <v>4.2999999999999999E-4</v>
      </c>
      <c r="H12" s="105">
        <v>4.2999999999999999E-4</v>
      </c>
      <c r="I12" s="107">
        <v>0</v>
      </c>
      <c r="J12" s="107">
        <v>0</v>
      </c>
      <c r="K12" s="107">
        <v>0</v>
      </c>
      <c r="L12" s="107">
        <v>0</v>
      </c>
      <c r="M12" s="107">
        <v>0</v>
      </c>
      <c r="N12" s="107">
        <v>0</v>
      </c>
      <c r="O12" s="107">
        <v>0</v>
      </c>
      <c r="P12" s="104">
        <v>2.8500000000000002E-5</v>
      </c>
      <c r="Q12" s="105">
        <v>9.6100000000000005E-5</v>
      </c>
      <c r="R12" s="105">
        <v>0</v>
      </c>
      <c r="S12" s="105">
        <v>1.83E-4</v>
      </c>
      <c r="T12" s="105">
        <v>-2.5600000000000001E-6</v>
      </c>
      <c r="U12" s="107">
        <v>0</v>
      </c>
      <c r="V12" s="107">
        <v>0</v>
      </c>
    </row>
    <row r="13" spans="1:22" ht="15.75" thickBot="1" x14ac:dyDescent="0.3">
      <c r="A13" s="4" t="s">
        <v>28</v>
      </c>
      <c r="B13" s="6" t="s">
        <v>29</v>
      </c>
      <c r="C13" s="79"/>
      <c r="D13" s="79"/>
      <c r="E13" s="79"/>
      <c r="F13" s="104">
        <v>4.95E-6</v>
      </c>
      <c r="G13" s="105">
        <v>2.7700000000000002E-6</v>
      </c>
      <c r="H13" s="105">
        <v>1.3799999999999999E-4</v>
      </c>
      <c r="I13" s="107">
        <v>0</v>
      </c>
      <c r="J13" s="107">
        <v>0</v>
      </c>
      <c r="K13" s="107">
        <v>0</v>
      </c>
      <c r="L13" s="107">
        <v>0</v>
      </c>
      <c r="M13" s="107">
        <v>0</v>
      </c>
      <c r="N13" s="107">
        <v>0</v>
      </c>
      <c r="O13" s="107">
        <v>0</v>
      </c>
      <c r="P13" s="104">
        <v>1.04E-8</v>
      </c>
      <c r="Q13" s="105">
        <v>6.1900000000000002E-7</v>
      </c>
      <c r="R13" s="105">
        <v>0</v>
      </c>
      <c r="S13" s="105">
        <v>1.43E-7</v>
      </c>
      <c r="T13" s="105">
        <v>-2.2999999999999999E-9</v>
      </c>
      <c r="U13" s="107">
        <v>0</v>
      </c>
      <c r="V13" s="107">
        <v>0</v>
      </c>
    </row>
    <row r="14" spans="1:22" ht="15.75" thickBot="1" x14ac:dyDescent="0.3">
      <c r="A14" s="4" t="s">
        <v>30</v>
      </c>
      <c r="B14" s="6" t="s">
        <v>64</v>
      </c>
      <c r="C14" s="77"/>
      <c r="D14" s="77"/>
      <c r="E14" s="77"/>
      <c r="F14" s="104">
        <v>81</v>
      </c>
      <c r="G14" s="105">
        <v>14</v>
      </c>
      <c r="H14" s="105">
        <v>9.82</v>
      </c>
      <c r="I14" s="106">
        <v>0</v>
      </c>
      <c r="J14" s="106">
        <v>0</v>
      </c>
      <c r="K14" s="106">
        <v>0</v>
      </c>
      <c r="L14" s="106">
        <v>0</v>
      </c>
      <c r="M14" s="106">
        <v>0</v>
      </c>
      <c r="N14" s="106">
        <v>0</v>
      </c>
      <c r="O14" s="106">
        <v>0</v>
      </c>
      <c r="P14" s="104">
        <v>0.44700000000000001</v>
      </c>
      <c r="Q14" s="105">
        <v>3.11</v>
      </c>
      <c r="R14" s="105">
        <v>0</v>
      </c>
      <c r="S14" s="105">
        <v>4.67</v>
      </c>
      <c r="T14" s="105">
        <v>-0.157</v>
      </c>
      <c r="U14" s="106">
        <v>0</v>
      </c>
      <c r="V14" s="106">
        <v>0</v>
      </c>
    </row>
    <row r="15" spans="1:22" ht="15.75" thickBot="1" x14ac:dyDescent="0.3">
      <c r="A15" s="5" t="s">
        <v>34</v>
      </c>
      <c r="B15" s="6" t="s">
        <v>35</v>
      </c>
      <c r="C15" s="77"/>
      <c r="D15" s="77"/>
      <c r="E15" s="77"/>
      <c r="F15" s="102">
        <v>7.11</v>
      </c>
      <c r="G15" s="103">
        <v>0.19800000000000001</v>
      </c>
      <c r="H15" s="103">
        <v>0.92500000000000004</v>
      </c>
      <c r="I15" s="106">
        <v>0</v>
      </c>
      <c r="J15" s="106">
        <v>0</v>
      </c>
      <c r="K15" s="106">
        <v>0</v>
      </c>
      <c r="L15" s="106">
        <v>0</v>
      </c>
      <c r="M15" s="106">
        <v>0</v>
      </c>
      <c r="N15" s="106">
        <v>0</v>
      </c>
      <c r="O15" s="106">
        <v>0</v>
      </c>
      <c r="P15" s="102">
        <v>2.5300000000000001E-3</v>
      </c>
      <c r="Q15" s="103">
        <v>3.7900000000000003E-2</v>
      </c>
      <c r="R15" s="103">
        <v>0</v>
      </c>
      <c r="S15" s="103">
        <v>5.1299999999999998E-2</v>
      </c>
      <c r="T15" s="103">
        <v>-2.5700000000000001E-2</v>
      </c>
      <c r="U15" s="106">
        <v>0</v>
      </c>
      <c r="V15" s="106">
        <v>0</v>
      </c>
    </row>
    <row r="16" spans="1:22" ht="15.75" thickBot="1" x14ac:dyDescent="0.3">
      <c r="A16" s="5" t="s">
        <v>36</v>
      </c>
      <c r="B16" s="6" t="s">
        <v>35</v>
      </c>
      <c r="C16" s="78"/>
      <c r="D16" s="78"/>
      <c r="E16" s="78"/>
      <c r="F16" s="104">
        <v>12.1</v>
      </c>
      <c r="G16" s="105">
        <v>0</v>
      </c>
      <c r="H16" s="105">
        <v>0.60699999999999998</v>
      </c>
      <c r="I16" s="107">
        <v>0</v>
      </c>
      <c r="J16" s="107">
        <v>0</v>
      </c>
      <c r="K16" s="107">
        <v>0</v>
      </c>
      <c r="L16" s="107">
        <v>0</v>
      </c>
      <c r="M16" s="107">
        <v>0</v>
      </c>
      <c r="N16" s="107">
        <v>0</v>
      </c>
      <c r="O16" s="107">
        <v>0</v>
      </c>
      <c r="P16" s="104">
        <v>0</v>
      </c>
      <c r="Q16" s="105">
        <v>0</v>
      </c>
      <c r="R16" s="105">
        <v>0</v>
      </c>
      <c r="S16" s="105">
        <v>0</v>
      </c>
      <c r="T16" s="105">
        <v>0</v>
      </c>
      <c r="U16" s="107">
        <v>0</v>
      </c>
      <c r="V16" s="107">
        <v>0</v>
      </c>
    </row>
    <row r="17" spans="1:22" ht="15.75" thickBot="1" x14ac:dyDescent="0.3">
      <c r="A17" s="5" t="s">
        <v>37</v>
      </c>
      <c r="B17" s="6" t="s">
        <v>35</v>
      </c>
      <c r="C17" s="77"/>
      <c r="D17" s="77"/>
      <c r="E17" s="77"/>
      <c r="F17" s="104">
        <v>19.2</v>
      </c>
      <c r="G17" s="105">
        <v>0.19800000000000001</v>
      </c>
      <c r="H17" s="105">
        <v>1.53</v>
      </c>
      <c r="I17" s="106">
        <v>0</v>
      </c>
      <c r="J17" s="106">
        <v>0</v>
      </c>
      <c r="K17" s="106">
        <v>0</v>
      </c>
      <c r="L17" s="106">
        <v>0</v>
      </c>
      <c r="M17" s="106">
        <v>0</v>
      </c>
      <c r="N17" s="106">
        <v>0</v>
      </c>
      <c r="O17" s="106">
        <v>0</v>
      </c>
      <c r="P17" s="104">
        <v>2.5300000000000001E-3</v>
      </c>
      <c r="Q17" s="105">
        <v>3.7900000000000003E-2</v>
      </c>
      <c r="R17" s="105">
        <v>0</v>
      </c>
      <c r="S17" s="105">
        <v>5.1299999999999998E-2</v>
      </c>
      <c r="T17" s="105">
        <v>-2.5700000000000001E-2</v>
      </c>
      <c r="U17" s="106">
        <v>0</v>
      </c>
      <c r="V17" s="106">
        <v>0</v>
      </c>
    </row>
    <row r="18" spans="1:22" ht="15.75" thickBot="1" x14ac:dyDescent="0.3">
      <c r="A18" s="5" t="s">
        <v>38</v>
      </c>
      <c r="B18" s="6" t="s">
        <v>35</v>
      </c>
      <c r="C18" s="77"/>
      <c r="D18" s="77"/>
      <c r="E18" s="77"/>
      <c r="F18" s="104">
        <v>84.3</v>
      </c>
      <c r="G18" s="105">
        <v>14.3</v>
      </c>
      <c r="H18" s="105">
        <v>10.5</v>
      </c>
      <c r="I18" s="107">
        <v>0</v>
      </c>
      <c r="J18" s="107">
        <v>0</v>
      </c>
      <c r="K18" s="107">
        <v>0</v>
      </c>
      <c r="L18" s="107">
        <v>0</v>
      </c>
      <c r="M18" s="107">
        <v>0</v>
      </c>
      <c r="N18" s="107">
        <v>0</v>
      </c>
      <c r="O18" s="107">
        <v>0</v>
      </c>
      <c r="P18" s="104">
        <v>0.45100000000000001</v>
      </c>
      <c r="Q18" s="105">
        <v>3.17</v>
      </c>
      <c r="R18" s="105">
        <v>0</v>
      </c>
      <c r="S18" s="105">
        <v>4.76</v>
      </c>
      <c r="T18" s="105">
        <v>-0.17</v>
      </c>
      <c r="U18" s="107">
        <v>0</v>
      </c>
      <c r="V18" s="107">
        <v>0</v>
      </c>
    </row>
    <row r="19" spans="1:22" ht="15.75" thickBot="1" x14ac:dyDescent="0.3">
      <c r="A19" s="5" t="s">
        <v>39</v>
      </c>
      <c r="B19" s="6" t="s">
        <v>35</v>
      </c>
      <c r="C19" s="78"/>
      <c r="D19" s="78"/>
      <c r="E19" s="78"/>
      <c r="F19" s="104">
        <v>1.2</v>
      </c>
      <c r="G19" s="105">
        <v>0</v>
      </c>
      <c r="H19" s="105">
        <v>6.13E-2</v>
      </c>
      <c r="I19" s="107">
        <v>0</v>
      </c>
      <c r="J19" s="107">
        <v>0</v>
      </c>
      <c r="K19" s="107">
        <v>0</v>
      </c>
      <c r="L19" s="107">
        <v>0</v>
      </c>
      <c r="M19" s="107">
        <v>0</v>
      </c>
      <c r="N19" s="107">
        <v>0</v>
      </c>
      <c r="O19" s="107">
        <v>0</v>
      </c>
      <c r="P19" s="104">
        <v>0</v>
      </c>
      <c r="Q19" s="105">
        <v>0</v>
      </c>
      <c r="R19" s="105">
        <v>0</v>
      </c>
      <c r="S19" s="105">
        <v>0</v>
      </c>
      <c r="T19" s="105">
        <v>0</v>
      </c>
      <c r="U19" s="107">
        <v>0</v>
      </c>
      <c r="V19" s="107">
        <v>0</v>
      </c>
    </row>
    <row r="20" spans="1:22" ht="15.75" thickBot="1" x14ac:dyDescent="0.3">
      <c r="A20" s="5" t="s">
        <v>40</v>
      </c>
      <c r="B20" s="6" t="s">
        <v>35</v>
      </c>
      <c r="C20" s="77"/>
      <c r="D20" s="77"/>
      <c r="E20" s="77"/>
      <c r="F20" s="104">
        <v>85.4</v>
      </c>
      <c r="G20" s="105">
        <v>14.3</v>
      </c>
      <c r="H20" s="105">
        <v>10.6</v>
      </c>
      <c r="I20" s="107">
        <v>0</v>
      </c>
      <c r="J20" s="107">
        <v>0</v>
      </c>
      <c r="K20" s="107">
        <v>0</v>
      </c>
      <c r="L20" s="107">
        <v>0</v>
      </c>
      <c r="M20" s="107">
        <v>0</v>
      </c>
      <c r="N20" s="107">
        <v>0</v>
      </c>
      <c r="O20" s="107">
        <v>0</v>
      </c>
      <c r="P20" s="104">
        <v>0.45100000000000001</v>
      </c>
      <c r="Q20" s="105">
        <v>3.17</v>
      </c>
      <c r="R20" s="105">
        <v>0</v>
      </c>
      <c r="S20" s="105">
        <v>4.76</v>
      </c>
      <c r="T20" s="105">
        <v>-0.17</v>
      </c>
      <c r="U20" s="107">
        <v>0</v>
      </c>
      <c r="V20" s="107">
        <v>0</v>
      </c>
    </row>
    <row r="21" spans="1:22" ht="15.75" thickBot="1" x14ac:dyDescent="0.3">
      <c r="A21" s="5" t="s">
        <v>44</v>
      </c>
      <c r="B21" s="6" t="s">
        <v>8</v>
      </c>
      <c r="C21" s="80"/>
      <c r="D21" s="80"/>
      <c r="E21" s="80"/>
      <c r="F21" s="104">
        <v>0.84299999999999997</v>
      </c>
      <c r="G21" s="105">
        <v>0</v>
      </c>
      <c r="H21" s="105">
        <v>0</v>
      </c>
      <c r="I21" s="107">
        <v>0</v>
      </c>
      <c r="J21" s="107">
        <v>0</v>
      </c>
      <c r="K21" s="107">
        <v>0</v>
      </c>
      <c r="L21" s="107">
        <v>0</v>
      </c>
      <c r="M21" s="107">
        <v>0</v>
      </c>
      <c r="N21" s="107">
        <v>0</v>
      </c>
      <c r="O21" s="107">
        <v>0</v>
      </c>
      <c r="P21" s="104">
        <v>0</v>
      </c>
      <c r="Q21" s="105">
        <v>0</v>
      </c>
      <c r="R21" s="105">
        <v>0</v>
      </c>
      <c r="S21" s="105">
        <v>0</v>
      </c>
      <c r="T21" s="105">
        <v>0</v>
      </c>
      <c r="U21" s="107">
        <v>0</v>
      </c>
      <c r="V21" s="107">
        <v>0</v>
      </c>
    </row>
    <row r="22" spans="1:22" ht="15.75" thickBot="1" x14ac:dyDescent="0.3">
      <c r="A22" s="5" t="s">
        <v>45</v>
      </c>
      <c r="B22" s="6" t="s">
        <v>35</v>
      </c>
      <c r="C22" s="78"/>
      <c r="D22" s="78"/>
      <c r="E22" s="78"/>
      <c r="F22" s="104">
        <v>0</v>
      </c>
      <c r="G22" s="105">
        <v>0</v>
      </c>
      <c r="H22" s="105">
        <v>0</v>
      </c>
      <c r="I22" s="107">
        <v>0</v>
      </c>
      <c r="J22" s="107">
        <v>0</v>
      </c>
      <c r="K22" s="107">
        <v>0</v>
      </c>
      <c r="L22" s="107">
        <v>0</v>
      </c>
      <c r="M22" s="107">
        <v>0</v>
      </c>
      <c r="N22" s="107">
        <v>0</v>
      </c>
      <c r="O22" s="107">
        <v>0</v>
      </c>
      <c r="P22" s="104">
        <v>0</v>
      </c>
      <c r="Q22" s="105">
        <v>0</v>
      </c>
      <c r="R22" s="105">
        <v>0</v>
      </c>
      <c r="S22" s="105">
        <v>0</v>
      </c>
      <c r="T22" s="105">
        <v>0</v>
      </c>
      <c r="U22" s="107">
        <v>0</v>
      </c>
      <c r="V22" s="107">
        <v>0</v>
      </c>
    </row>
    <row r="23" spans="1:22" ht="15.75" thickBot="1" x14ac:dyDescent="0.3">
      <c r="A23" s="5" t="s">
        <v>46</v>
      </c>
      <c r="B23" s="6" t="s">
        <v>35</v>
      </c>
      <c r="C23" s="78"/>
      <c r="D23" s="78"/>
      <c r="E23" s="78"/>
      <c r="F23" s="104">
        <v>0</v>
      </c>
      <c r="G23" s="105">
        <v>0</v>
      </c>
      <c r="H23" s="105">
        <v>0</v>
      </c>
      <c r="I23" s="106">
        <v>0</v>
      </c>
      <c r="J23" s="106">
        <v>0</v>
      </c>
      <c r="K23" s="106">
        <v>0</v>
      </c>
      <c r="L23" s="106">
        <v>0</v>
      </c>
      <c r="M23" s="106">
        <v>0</v>
      </c>
      <c r="N23" s="106">
        <v>0</v>
      </c>
      <c r="O23" s="106">
        <v>0</v>
      </c>
      <c r="P23" s="104">
        <v>0</v>
      </c>
      <c r="Q23" s="105">
        <v>0</v>
      </c>
      <c r="R23" s="105">
        <v>0</v>
      </c>
      <c r="S23" s="105">
        <v>0</v>
      </c>
      <c r="T23" s="105">
        <v>0</v>
      </c>
      <c r="U23" s="106">
        <v>0</v>
      </c>
      <c r="V23" s="106">
        <v>0</v>
      </c>
    </row>
    <row r="24" spans="1:22" ht="15.75" thickBot="1" x14ac:dyDescent="0.3">
      <c r="A24" s="5" t="s">
        <v>47</v>
      </c>
      <c r="B24" s="6" t="s">
        <v>48</v>
      </c>
      <c r="C24" s="81"/>
      <c r="D24" s="81"/>
      <c r="E24" s="81"/>
      <c r="F24" s="111" t="s">
        <v>196</v>
      </c>
      <c r="G24" s="110" t="s">
        <v>196</v>
      </c>
      <c r="H24" s="110" t="s">
        <v>196</v>
      </c>
      <c r="I24" s="106">
        <v>0</v>
      </c>
      <c r="J24" s="106">
        <v>0</v>
      </c>
      <c r="K24" s="106">
        <v>0</v>
      </c>
      <c r="L24" s="106">
        <v>0</v>
      </c>
      <c r="M24" s="106">
        <v>0</v>
      </c>
      <c r="N24" s="106">
        <v>0</v>
      </c>
      <c r="O24" s="106">
        <v>0</v>
      </c>
      <c r="P24" s="111" t="s">
        <v>196</v>
      </c>
      <c r="Q24" s="110" t="s">
        <v>196</v>
      </c>
      <c r="R24" s="110" t="s">
        <v>196</v>
      </c>
      <c r="S24" s="110" t="s">
        <v>196</v>
      </c>
      <c r="T24" s="110" t="s">
        <v>196</v>
      </c>
      <c r="U24" s="106">
        <v>0</v>
      </c>
      <c r="V24" s="106">
        <v>0</v>
      </c>
    </row>
    <row r="25" spans="1:22" ht="15.75" thickBot="1" x14ac:dyDescent="0.3">
      <c r="A25" s="5" t="s">
        <v>49</v>
      </c>
      <c r="B25" s="6" t="s">
        <v>50</v>
      </c>
      <c r="C25" s="82"/>
      <c r="D25" s="82"/>
      <c r="E25" s="82"/>
      <c r="F25" s="102">
        <v>1.11E-4</v>
      </c>
      <c r="G25" s="103">
        <v>9.2499999999999995E-6</v>
      </c>
      <c r="H25" s="103">
        <v>8.1000000000000004E-5</v>
      </c>
      <c r="I25" s="107">
        <v>0</v>
      </c>
      <c r="J25" s="107">
        <v>0</v>
      </c>
      <c r="K25" s="107">
        <v>0</v>
      </c>
      <c r="L25" s="107">
        <v>0</v>
      </c>
      <c r="M25" s="107">
        <v>0</v>
      </c>
      <c r="N25" s="107">
        <v>0</v>
      </c>
      <c r="O25" s="107">
        <v>0</v>
      </c>
      <c r="P25" s="102">
        <v>2.0100000000000001E-7</v>
      </c>
      <c r="Q25" s="103">
        <v>1.9400000000000001E-6</v>
      </c>
      <c r="R25" s="103">
        <v>0</v>
      </c>
      <c r="S25" s="103">
        <v>1.75E-6</v>
      </c>
      <c r="T25" s="103">
        <v>-3.0699999999999998E-7</v>
      </c>
      <c r="U25" s="107">
        <v>0</v>
      </c>
      <c r="V25" s="107">
        <v>0</v>
      </c>
    </row>
    <row r="26" spans="1:22" ht="15.75" thickBot="1" x14ac:dyDescent="0.3">
      <c r="A26" s="5" t="s">
        <v>51</v>
      </c>
      <c r="B26" s="6" t="s">
        <v>50</v>
      </c>
      <c r="C26" s="82"/>
      <c r="D26" s="82"/>
      <c r="E26" s="82"/>
      <c r="F26" s="104">
        <v>0.26300000000000001</v>
      </c>
      <c r="G26" s="105">
        <v>0.66700000000000004</v>
      </c>
      <c r="H26" s="105">
        <v>1.1000000000000001</v>
      </c>
      <c r="I26" s="106">
        <v>0</v>
      </c>
      <c r="J26" s="106">
        <v>0</v>
      </c>
      <c r="K26" s="106">
        <v>0</v>
      </c>
      <c r="L26" s="106">
        <v>0</v>
      </c>
      <c r="M26" s="106">
        <v>0</v>
      </c>
      <c r="N26" s="106">
        <v>0</v>
      </c>
      <c r="O26" s="106">
        <v>0</v>
      </c>
      <c r="P26" s="104">
        <v>4.9200000000000003E-4</v>
      </c>
      <c r="Q26" s="105">
        <v>0.14899999999999999</v>
      </c>
      <c r="R26" s="105">
        <v>0</v>
      </c>
      <c r="S26" s="105">
        <v>25</v>
      </c>
      <c r="T26" s="105">
        <v>-3.6699999999999998E-4</v>
      </c>
      <c r="U26" s="106">
        <v>0</v>
      </c>
      <c r="V26" s="106">
        <v>0</v>
      </c>
    </row>
    <row r="27" spans="1:22" ht="15.75" thickBot="1" x14ac:dyDescent="0.3">
      <c r="A27" s="5" t="s">
        <v>52</v>
      </c>
      <c r="B27" s="6" t="s">
        <v>50</v>
      </c>
      <c r="C27" s="82"/>
      <c r="D27" s="82"/>
      <c r="E27" s="82"/>
      <c r="F27" s="104">
        <v>2.5300000000000002E-4</v>
      </c>
      <c r="G27" s="105">
        <v>1.92E-4</v>
      </c>
      <c r="H27" s="105">
        <v>5.3300000000000001E-5</v>
      </c>
      <c r="I27" s="107">
        <v>0</v>
      </c>
      <c r="J27" s="107">
        <v>0</v>
      </c>
      <c r="K27" s="107">
        <v>0</v>
      </c>
      <c r="L27" s="107">
        <v>0</v>
      </c>
      <c r="M27" s="107">
        <v>0</v>
      </c>
      <c r="N27" s="107">
        <v>0</v>
      </c>
      <c r="O27" s="107">
        <v>0</v>
      </c>
      <c r="P27" s="104">
        <v>6.2600000000000002E-6</v>
      </c>
      <c r="Q27" s="105">
        <v>4.2500000000000003E-5</v>
      </c>
      <c r="R27" s="105">
        <v>0</v>
      </c>
      <c r="S27" s="105">
        <v>6.5300000000000002E-5</v>
      </c>
      <c r="T27" s="105">
        <v>-3.6199999999999999E-7</v>
      </c>
      <c r="U27" s="107">
        <v>0</v>
      </c>
      <c r="V27" s="107">
        <v>0</v>
      </c>
    </row>
    <row r="28" spans="1:22" ht="15.75" thickBot="1" x14ac:dyDescent="0.3">
      <c r="A28" s="3" t="s">
        <v>53</v>
      </c>
      <c r="B28" s="7" t="s">
        <v>8</v>
      </c>
      <c r="C28" s="78"/>
      <c r="D28" s="78"/>
      <c r="E28" s="78"/>
      <c r="F28" s="112">
        <v>0</v>
      </c>
      <c r="G28" s="113">
        <v>0</v>
      </c>
      <c r="H28" s="113">
        <v>0</v>
      </c>
      <c r="I28" s="107">
        <v>0</v>
      </c>
      <c r="J28" s="107">
        <v>0</v>
      </c>
      <c r="K28" s="107">
        <v>0</v>
      </c>
      <c r="L28" s="107">
        <v>0</v>
      </c>
      <c r="M28" s="107">
        <v>0</v>
      </c>
      <c r="N28" s="107">
        <v>0</v>
      </c>
      <c r="O28" s="107">
        <v>0</v>
      </c>
      <c r="P28" s="112">
        <v>0</v>
      </c>
      <c r="Q28" s="113">
        <v>0</v>
      </c>
      <c r="R28" s="113">
        <v>0</v>
      </c>
      <c r="S28" s="113">
        <v>0</v>
      </c>
      <c r="T28" s="113">
        <v>0</v>
      </c>
      <c r="U28" s="107">
        <v>0</v>
      </c>
      <c r="V28" s="107">
        <v>0</v>
      </c>
    </row>
    <row r="29" spans="1:22" ht="15.75" thickBot="1" x14ac:dyDescent="0.3">
      <c r="A29" s="3" t="s">
        <v>54</v>
      </c>
      <c r="B29" s="7" t="s">
        <v>8</v>
      </c>
      <c r="C29" s="78"/>
      <c r="D29" s="78"/>
      <c r="E29" s="78"/>
      <c r="F29" s="108">
        <v>0</v>
      </c>
      <c r="G29" s="109">
        <v>0</v>
      </c>
      <c r="H29" s="109">
        <v>3.8800000000000002E-3</v>
      </c>
      <c r="I29" s="107">
        <v>0</v>
      </c>
      <c r="J29" s="107">
        <v>0</v>
      </c>
      <c r="K29" s="107">
        <v>0</v>
      </c>
      <c r="L29" s="107">
        <v>0</v>
      </c>
      <c r="M29" s="107">
        <v>0</v>
      </c>
      <c r="N29" s="107">
        <v>0</v>
      </c>
      <c r="O29" s="107">
        <v>0</v>
      </c>
      <c r="P29" s="108">
        <v>0</v>
      </c>
      <c r="Q29" s="109">
        <v>0</v>
      </c>
      <c r="R29" s="109">
        <v>0</v>
      </c>
      <c r="S29" s="109">
        <v>0</v>
      </c>
      <c r="T29" s="109">
        <v>0</v>
      </c>
      <c r="U29" s="107">
        <v>0</v>
      </c>
      <c r="V29" s="107">
        <v>0</v>
      </c>
    </row>
    <row r="30" spans="1:22" ht="15.75" thickBot="1" x14ac:dyDescent="0.3">
      <c r="A30" s="3" t="s">
        <v>55</v>
      </c>
      <c r="B30" s="7" t="s">
        <v>8</v>
      </c>
      <c r="C30" s="78"/>
      <c r="D30" s="78"/>
      <c r="E30" s="78"/>
      <c r="F30" s="108">
        <v>0</v>
      </c>
      <c r="G30" s="109">
        <v>0</v>
      </c>
      <c r="H30" s="109">
        <v>3.3799999999999997E-2</v>
      </c>
      <c r="I30" s="107">
        <v>0</v>
      </c>
      <c r="J30" s="107">
        <v>0</v>
      </c>
      <c r="K30" s="107">
        <v>0</v>
      </c>
      <c r="L30" s="107">
        <v>0</v>
      </c>
      <c r="M30" s="107">
        <v>0</v>
      </c>
      <c r="N30" s="107">
        <v>0</v>
      </c>
      <c r="O30" s="107">
        <v>0</v>
      </c>
      <c r="P30" s="108">
        <v>0</v>
      </c>
      <c r="Q30" s="109">
        <v>0</v>
      </c>
      <c r="R30" s="109">
        <v>0</v>
      </c>
      <c r="S30" s="109">
        <v>0</v>
      </c>
      <c r="T30" s="109">
        <v>0</v>
      </c>
      <c r="U30" s="107">
        <v>0</v>
      </c>
      <c r="V30" s="107">
        <v>0</v>
      </c>
    </row>
    <row r="31" spans="1:22" ht="15.75" thickBot="1" x14ac:dyDescent="0.3">
      <c r="A31" s="3" t="s">
        <v>56</v>
      </c>
      <c r="B31" s="7" t="s">
        <v>9</v>
      </c>
      <c r="C31" s="78"/>
      <c r="D31" s="78"/>
      <c r="E31" s="78"/>
      <c r="F31" s="108">
        <v>0</v>
      </c>
      <c r="G31" s="109">
        <v>0</v>
      </c>
      <c r="H31" s="109">
        <v>3.3000000000000002E-2</v>
      </c>
      <c r="I31" s="107">
        <v>0</v>
      </c>
      <c r="J31" s="107">
        <v>0</v>
      </c>
      <c r="K31" s="107">
        <v>0</v>
      </c>
      <c r="L31" s="107">
        <v>0</v>
      </c>
      <c r="M31" s="107">
        <v>0</v>
      </c>
      <c r="N31" s="107">
        <v>0</v>
      </c>
      <c r="O31" s="107">
        <v>0</v>
      </c>
      <c r="P31" s="108">
        <v>0</v>
      </c>
      <c r="Q31" s="109">
        <v>0</v>
      </c>
      <c r="R31" s="109">
        <v>0</v>
      </c>
      <c r="S31" s="109">
        <v>0</v>
      </c>
      <c r="T31" s="109">
        <v>-3.3000000000000002E-2</v>
      </c>
      <c r="U31" s="107">
        <v>0</v>
      </c>
      <c r="V31" s="107">
        <v>0</v>
      </c>
    </row>
    <row r="32" spans="1:22" ht="15.75" thickBot="1" x14ac:dyDescent="0.3">
      <c r="A32" s="3" t="s">
        <v>57</v>
      </c>
      <c r="B32" s="7" t="s">
        <v>9</v>
      </c>
      <c r="C32" s="78"/>
      <c r="D32" s="78"/>
      <c r="E32" s="78"/>
      <c r="F32" s="108">
        <v>0</v>
      </c>
      <c r="G32" s="109">
        <v>0</v>
      </c>
      <c r="H32" s="109">
        <v>0.29099999999999998</v>
      </c>
      <c r="I32" s="106">
        <v>0</v>
      </c>
      <c r="J32" s="106">
        <v>0</v>
      </c>
      <c r="K32" s="106">
        <v>0</v>
      </c>
      <c r="L32" s="106">
        <v>0</v>
      </c>
      <c r="M32" s="106">
        <v>0</v>
      </c>
      <c r="N32" s="106">
        <v>0</v>
      </c>
      <c r="O32" s="106">
        <v>0</v>
      </c>
      <c r="P32" s="108">
        <v>0</v>
      </c>
      <c r="Q32" s="109">
        <v>0</v>
      </c>
      <c r="R32" s="109">
        <v>0</v>
      </c>
      <c r="S32" s="109">
        <v>0</v>
      </c>
      <c r="T32" s="109">
        <v>-0.29099999999999998</v>
      </c>
      <c r="U32" s="106">
        <v>0</v>
      </c>
      <c r="V32" s="106">
        <v>0</v>
      </c>
    </row>
  </sheetData>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3"/>
  <sheetViews>
    <sheetView workbookViewId="0">
      <selection activeCell="C7" sqref="C7"/>
    </sheetView>
  </sheetViews>
  <sheetFormatPr baseColWidth="10" defaultRowHeight="15" x14ac:dyDescent="0.25"/>
  <cols>
    <col min="1" max="1" width="12.140625" customWidth="1"/>
    <col min="2" max="2" width="12.28515625" customWidth="1"/>
    <col min="3" max="19" width="7.5703125" customWidth="1"/>
  </cols>
  <sheetData>
    <row r="1" spans="1:19" x14ac:dyDescent="0.25">
      <c r="A1" s="8" t="s">
        <v>65</v>
      </c>
      <c r="F1" s="8"/>
    </row>
    <row r="2" spans="1:19" ht="15.75" thickBot="1" x14ac:dyDescent="0.3">
      <c r="F2" s="8" t="s">
        <v>66</v>
      </c>
      <c r="Q2" s="8" t="s">
        <v>67</v>
      </c>
    </row>
    <row r="3" spans="1:19" ht="15.75" thickBot="1" x14ac:dyDescent="0.3">
      <c r="A3" s="15" t="s">
        <v>68</v>
      </c>
      <c r="B3" s="16" t="s">
        <v>69</v>
      </c>
      <c r="C3" s="16" t="s">
        <v>70</v>
      </c>
      <c r="D3" s="16" t="s">
        <v>71</v>
      </c>
      <c r="E3" s="16" t="s">
        <v>72</v>
      </c>
      <c r="F3" s="16" t="s">
        <v>10</v>
      </c>
      <c r="G3" s="16" t="s">
        <v>11</v>
      </c>
      <c r="H3" s="16" t="s">
        <v>12</v>
      </c>
      <c r="I3" s="16" t="s">
        <v>13</v>
      </c>
      <c r="J3" s="16" t="s">
        <v>14</v>
      </c>
      <c r="K3" s="16" t="s">
        <v>15</v>
      </c>
      <c r="L3" s="16" t="s">
        <v>16</v>
      </c>
      <c r="M3" s="16" t="s">
        <v>73</v>
      </c>
      <c r="N3" s="16" t="s">
        <v>74</v>
      </c>
      <c r="O3" s="16" t="s">
        <v>75</v>
      </c>
      <c r="P3" s="16" t="s">
        <v>76</v>
      </c>
      <c r="Q3" s="16" t="s">
        <v>31</v>
      </c>
      <c r="R3" s="16" t="s">
        <v>32</v>
      </c>
      <c r="S3" s="16" t="s">
        <v>33</v>
      </c>
    </row>
    <row r="4" spans="1:19" ht="15.75" thickBot="1" x14ac:dyDescent="0.3">
      <c r="A4" s="17" t="s">
        <v>21</v>
      </c>
      <c r="B4" s="18" t="s">
        <v>85</v>
      </c>
      <c r="C4" s="93">
        <f>Gesamtüberblick!F6</f>
        <v>5.31</v>
      </c>
      <c r="D4" s="93">
        <f>Gesamtüberblick!G6</f>
        <v>0.92700000000000005</v>
      </c>
      <c r="E4" s="93">
        <f>Gesamtüberblick!H6</f>
        <v>0.77700000000000002</v>
      </c>
      <c r="F4" s="93">
        <f>Gesamtüberblick!I6</f>
        <v>0</v>
      </c>
      <c r="G4" s="93">
        <f>Gesamtüberblick!J6</f>
        <v>0</v>
      </c>
      <c r="H4" s="93">
        <f>Gesamtüberblick!K6</f>
        <v>0</v>
      </c>
      <c r="I4" s="93">
        <f>Gesamtüberblick!L6</f>
        <v>0</v>
      </c>
      <c r="J4" s="93">
        <f>Gesamtüberblick!M6</f>
        <v>0</v>
      </c>
      <c r="K4" s="93">
        <f>Gesamtüberblick!N6</f>
        <v>0</v>
      </c>
      <c r="L4" s="93">
        <f>Gesamtüberblick!O6</f>
        <v>0</v>
      </c>
      <c r="M4" s="93">
        <f>Gesamtüberblick!P6</f>
        <v>3.0800000000000001E-2</v>
      </c>
      <c r="N4" s="93">
        <f>Gesamtüberblick!Q6</f>
        <v>0.20599999999999999</v>
      </c>
      <c r="O4" s="93">
        <f>Gesamtüberblick!R6</f>
        <v>0</v>
      </c>
      <c r="P4" s="93">
        <f>Gesamtüberblick!S6</f>
        <v>0.188</v>
      </c>
      <c r="Q4" s="93">
        <f>Gesamtüberblick!T6</f>
        <v>-1.06E-2</v>
      </c>
      <c r="R4" s="93">
        <f>Gesamtüberblick!U6</f>
        <v>0</v>
      </c>
      <c r="S4" s="93">
        <f>Gesamtüberblick!V6</f>
        <v>0</v>
      </c>
    </row>
    <row r="5" spans="1:19" ht="15.75" thickBot="1" x14ac:dyDescent="0.3">
      <c r="A5" s="17" t="s">
        <v>80</v>
      </c>
      <c r="B5" s="18" t="s">
        <v>85</v>
      </c>
      <c r="C5" s="93">
        <f>Gesamtüberblick!F7</f>
        <v>-1.47</v>
      </c>
      <c r="D5" s="93">
        <f>Gesamtüberblick!G7</f>
        <v>0</v>
      </c>
      <c r="E5" s="93">
        <f>Gesamtüberblick!H7</f>
        <v>0</v>
      </c>
      <c r="F5" s="93">
        <f>Gesamtüberblick!I7</f>
        <v>0</v>
      </c>
      <c r="G5" s="93">
        <f>Gesamtüberblick!J7</f>
        <v>0</v>
      </c>
      <c r="H5" s="93">
        <f>Gesamtüberblick!K7</f>
        <v>0</v>
      </c>
      <c r="I5" s="93">
        <f>Gesamtüberblick!L7</f>
        <v>0</v>
      </c>
      <c r="J5" s="93">
        <f>Gesamtüberblick!M7</f>
        <v>0</v>
      </c>
      <c r="K5" s="93">
        <f>Gesamtüberblick!N7</f>
        <v>0</v>
      </c>
      <c r="L5" s="93">
        <f>Gesamtüberblick!O7</f>
        <v>0</v>
      </c>
      <c r="M5" s="93">
        <f>Gesamtüberblick!P7</f>
        <v>0</v>
      </c>
      <c r="N5" s="93">
        <f>Gesamtüberblick!Q7</f>
        <v>0</v>
      </c>
      <c r="O5" s="93">
        <f>Gesamtüberblick!R7</f>
        <v>0</v>
      </c>
      <c r="P5" s="93">
        <f>Gesamtüberblick!S7</f>
        <v>1.47</v>
      </c>
      <c r="Q5" s="93">
        <f>Gesamtüberblick!T7</f>
        <v>-1.15E-4</v>
      </c>
      <c r="R5" s="93">
        <f>Gesamtüberblick!U7</f>
        <v>0</v>
      </c>
      <c r="S5" s="93">
        <f>Gesamtüberblick!V7</f>
        <v>0</v>
      </c>
    </row>
    <row r="6" spans="1:19" ht="15.75" thickBot="1" x14ac:dyDescent="0.3">
      <c r="A6" s="17" t="s">
        <v>81</v>
      </c>
      <c r="B6" s="18" t="s">
        <v>85</v>
      </c>
      <c r="C6" s="93">
        <f>Gesamtüberblick!F8</f>
        <v>3.84</v>
      </c>
      <c r="D6" s="93">
        <f>Gesamtüberblick!G8</f>
        <v>0.92700000000000005</v>
      </c>
      <c r="E6" s="93">
        <f>Gesamtüberblick!H8</f>
        <v>0.77700000000000002</v>
      </c>
      <c r="F6" s="93">
        <f>Gesamtüberblick!I8</f>
        <v>0</v>
      </c>
      <c r="G6" s="93">
        <f>Gesamtüberblick!J8</f>
        <v>0</v>
      </c>
      <c r="H6" s="93">
        <f>Gesamtüberblick!K8</f>
        <v>0</v>
      </c>
      <c r="I6" s="93">
        <f>Gesamtüberblick!L8</f>
        <v>0</v>
      </c>
      <c r="J6" s="93">
        <f>Gesamtüberblick!M8</f>
        <v>0</v>
      </c>
      <c r="K6" s="93">
        <f>Gesamtüberblick!N8</f>
        <v>0</v>
      </c>
      <c r="L6" s="93">
        <f>Gesamtüberblick!O8</f>
        <v>0</v>
      </c>
      <c r="M6" s="93">
        <f>Gesamtüberblick!P8</f>
        <v>3.0800000000000001E-2</v>
      </c>
      <c r="N6" s="93">
        <f>Gesamtüberblick!Q8</f>
        <v>0.20599999999999999</v>
      </c>
      <c r="O6" s="93">
        <f>Gesamtüberblick!R8</f>
        <v>0</v>
      </c>
      <c r="P6" s="93">
        <f>Gesamtüberblick!S8</f>
        <v>1.65</v>
      </c>
      <c r="Q6" s="93">
        <f>Gesamtüberblick!T8</f>
        <v>-1.0699999999999999E-2</v>
      </c>
      <c r="R6" s="93">
        <f>Gesamtüberblick!U8</f>
        <v>0</v>
      </c>
      <c r="S6" s="93">
        <f>Gesamtüberblick!V8</f>
        <v>0</v>
      </c>
    </row>
    <row r="7" spans="1:19" ht="24.75" thickBot="1" x14ac:dyDescent="0.3">
      <c r="A7" s="17" t="s">
        <v>23</v>
      </c>
      <c r="B7" s="18" t="s">
        <v>82</v>
      </c>
      <c r="C7" s="1">
        <f>Gesamtüberblick!F9</f>
        <v>5.99E-7</v>
      </c>
      <c r="D7" s="1">
        <f>Gesamtüberblick!G9</f>
        <v>1.6999999999999999E-7</v>
      </c>
      <c r="E7" s="1">
        <f>Gesamtüberblick!H9</f>
        <v>7.4900000000000002E-8</v>
      </c>
      <c r="F7" s="1">
        <f>Gesamtüberblick!I9</f>
        <v>0</v>
      </c>
      <c r="G7" s="1">
        <f>Gesamtüberblick!J9</f>
        <v>0</v>
      </c>
      <c r="H7" s="1">
        <f>Gesamtüberblick!K9</f>
        <v>0</v>
      </c>
      <c r="I7" s="1">
        <f>Gesamtüberblick!L9</f>
        <v>0</v>
      </c>
      <c r="J7" s="1">
        <f>Gesamtüberblick!M9</f>
        <v>0</v>
      </c>
      <c r="K7" s="1">
        <f>Gesamtüberblick!N9</f>
        <v>0</v>
      </c>
      <c r="L7" s="1">
        <f>Gesamtüberblick!O9</f>
        <v>0</v>
      </c>
      <c r="M7" s="1">
        <f>Gesamtüberblick!P9</f>
        <v>5.5999999999999997E-9</v>
      </c>
      <c r="N7" s="1">
        <f>Gesamtüberblick!Q9</f>
        <v>3.7800000000000001E-8</v>
      </c>
      <c r="O7" s="1">
        <f>Gesamtüberblick!R9</f>
        <v>0</v>
      </c>
      <c r="P7" s="1">
        <f>Gesamtüberblick!S9</f>
        <v>5.7499999999999999E-8</v>
      </c>
      <c r="Q7" s="1">
        <f>Gesamtüberblick!T9</f>
        <v>-1.9300000000000002E-9</v>
      </c>
      <c r="R7" s="1">
        <f>Gesamtüberblick!U9</f>
        <v>0</v>
      </c>
      <c r="S7" s="1">
        <f>Gesamtüberblick!V9</f>
        <v>0</v>
      </c>
    </row>
    <row r="8" spans="1:19" ht="15.75" thickBot="1" x14ac:dyDescent="0.3">
      <c r="A8" s="17" t="s">
        <v>25</v>
      </c>
      <c r="B8" s="18" t="s">
        <v>86</v>
      </c>
      <c r="C8" s="94">
        <f>Gesamtüberblick!F10</f>
        <v>1.18E-2</v>
      </c>
      <c r="D8" s="94">
        <f>Gesamtüberblick!G10</f>
        <v>3.0100000000000001E-3</v>
      </c>
      <c r="E8" s="94">
        <f>Gesamtüberblick!H10</f>
        <v>3.2499999999999999E-3</v>
      </c>
      <c r="F8" s="94">
        <f>Gesamtüberblick!I10</f>
        <v>0</v>
      </c>
      <c r="G8" s="94">
        <f>Gesamtüberblick!J10</f>
        <v>0</v>
      </c>
      <c r="H8" s="94">
        <f>Gesamtüberblick!K10</f>
        <v>0</v>
      </c>
      <c r="I8" s="94">
        <f>Gesamtüberblick!L10</f>
        <v>0</v>
      </c>
      <c r="J8" s="94">
        <f>Gesamtüberblick!M10</f>
        <v>0</v>
      </c>
      <c r="K8" s="94">
        <f>Gesamtüberblick!N10</f>
        <v>0</v>
      </c>
      <c r="L8" s="94">
        <f>Gesamtüberblick!O10</f>
        <v>0</v>
      </c>
      <c r="M8" s="94">
        <f>Gesamtüberblick!P10</f>
        <v>2.34E-4</v>
      </c>
      <c r="N8" s="94">
        <f>Gesamtüberblick!Q10</f>
        <v>8.1300000000000003E-4</v>
      </c>
      <c r="O8" s="94">
        <f>Gesamtüberblick!R10</f>
        <v>0</v>
      </c>
      <c r="P8" s="94">
        <f>Gesamtüberblick!S10</f>
        <v>1.41E-3</v>
      </c>
      <c r="Q8" s="94">
        <f>Gesamtüberblick!T10</f>
        <v>-2.2500000000000001E-5</v>
      </c>
      <c r="R8" s="94">
        <f>Gesamtüberblick!U10</f>
        <v>0</v>
      </c>
      <c r="S8" s="94">
        <f>Gesamtüberblick!V10</f>
        <v>0</v>
      </c>
    </row>
    <row r="9" spans="1:19" ht="15" customHeight="1" thickBot="1" x14ac:dyDescent="0.3">
      <c r="A9" s="17" t="s">
        <v>26</v>
      </c>
      <c r="B9" s="18" t="s">
        <v>87</v>
      </c>
      <c r="C9" s="94">
        <f>Gesamtüberblick!F11</f>
        <v>6.7299999999999999E-3</v>
      </c>
      <c r="D9" s="94">
        <f>Gesamtüberblick!G11</f>
        <v>7.3099999999999999E-4</v>
      </c>
      <c r="E9" s="94">
        <f>Gesamtüberblick!H11</f>
        <v>1.9E-3</v>
      </c>
      <c r="F9" s="94">
        <f>Gesamtüberblick!I11</f>
        <v>0</v>
      </c>
      <c r="G9" s="94">
        <f>Gesamtüberblick!J11</f>
        <v>0</v>
      </c>
      <c r="H9" s="94">
        <f>Gesamtüberblick!K11</f>
        <v>0</v>
      </c>
      <c r="I9" s="94">
        <f>Gesamtüberblick!L11</f>
        <v>0</v>
      </c>
      <c r="J9" s="94">
        <f>Gesamtüberblick!M11</f>
        <v>0</v>
      </c>
      <c r="K9" s="94">
        <f>Gesamtüberblick!N11</f>
        <v>0</v>
      </c>
      <c r="L9" s="94">
        <f>Gesamtüberblick!O11</f>
        <v>0</v>
      </c>
      <c r="M9" s="94">
        <f>Gesamtüberblick!P11</f>
        <v>5.4500000000000003E-5</v>
      </c>
      <c r="N9" s="94">
        <f>Gesamtüberblick!Q11</f>
        <v>1.8599999999999999E-4</v>
      </c>
      <c r="O9" s="94">
        <f>Gesamtüberblick!R11</f>
        <v>0</v>
      </c>
      <c r="P9" s="94">
        <f>Gesamtüberblick!S11</f>
        <v>3.2000000000000003E-4</v>
      </c>
      <c r="Q9" s="94">
        <f>Gesamtüberblick!T11</f>
        <v>-1.42E-5</v>
      </c>
      <c r="R9" s="94">
        <f>Gesamtüberblick!U11</f>
        <v>0</v>
      </c>
      <c r="S9" s="94">
        <f>Gesamtüberblick!V11</f>
        <v>0</v>
      </c>
    </row>
    <row r="10" spans="1:19" ht="14.25" customHeight="1" thickBot="1" x14ac:dyDescent="0.3">
      <c r="A10" s="17" t="s">
        <v>27</v>
      </c>
      <c r="B10" s="18" t="s">
        <v>88</v>
      </c>
      <c r="C10" s="94">
        <f>Gesamtüberblick!F12</f>
        <v>1.4300000000000001E-3</v>
      </c>
      <c r="D10" s="94">
        <f>Gesamtüberblick!G12</f>
        <v>4.2999999999999999E-4</v>
      </c>
      <c r="E10" s="94">
        <f>Gesamtüberblick!H12</f>
        <v>4.2999999999999999E-4</v>
      </c>
      <c r="F10" s="94">
        <f>Gesamtüberblick!I12</f>
        <v>0</v>
      </c>
      <c r="G10" s="94">
        <f>Gesamtüberblick!J12</f>
        <v>0</v>
      </c>
      <c r="H10" s="94">
        <f>Gesamtüberblick!K12</f>
        <v>0</v>
      </c>
      <c r="I10" s="94">
        <f>Gesamtüberblick!L12</f>
        <v>0</v>
      </c>
      <c r="J10" s="94">
        <f>Gesamtüberblick!M12</f>
        <v>0</v>
      </c>
      <c r="K10" s="94">
        <f>Gesamtüberblick!N12</f>
        <v>0</v>
      </c>
      <c r="L10" s="94">
        <f>Gesamtüberblick!O12</f>
        <v>0</v>
      </c>
      <c r="M10" s="94">
        <f>Gesamtüberblick!P12</f>
        <v>2.8500000000000002E-5</v>
      </c>
      <c r="N10" s="94">
        <f>Gesamtüberblick!Q12</f>
        <v>9.6100000000000005E-5</v>
      </c>
      <c r="O10" s="94">
        <f>Gesamtüberblick!R12</f>
        <v>0</v>
      </c>
      <c r="P10" s="94">
        <f>Gesamtüberblick!S12</f>
        <v>1.83E-4</v>
      </c>
      <c r="Q10" s="94">
        <f>Gesamtüberblick!T12</f>
        <v>-2.5600000000000001E-6</v>
      </c>
      <c r="R10" s="94">
        <f>Gesamtüberblick!U12</f>
        <v>0</v>
      </c>
      <c r="S10" s="94">
        <f>Gesamtüberblick!V12</f>
        <v>0</v>
      </c>
    </row>
    <row r="11" spans="1:19" ht="15.75" thickBot="1" x14ac:dyDescent="0.3">
      <c r="A11" s="17" t="s">
        <v>28</v>
      </c>
      <c r="B11" s="18" t="s">
        <v>83</v>
      </c>
      <c r="C11" s="93">
        <f>Gesamtüberblick!F13</f>
        <v>4.95E-6</v>
      </c>
      <c r="D11" s="93">
        <f>Gesamtüberblick!G13</f>
        <v>2.7700000000000002E-6</v>
      </c>
      <c r="E11" s="93">
        <f>Gesamtüberblick!H13</f>
        <v>1.3799999999999999E-4</v>
      </c>
      <c r="F11" s="93">
        <f>Gesamtüberblick!I13</f>
        <v>0</v>
      </c>
      <c r="G11" s="93">
        <f>Gesamtüberblick!J13</f>
        <v>0</v>
      </c>
      <c r="H11" s="93">
        <f>Gesamtüberblick!K13</f>
        <v>0</v>
      </c>
      <c r="I11" s="93">
        <f>Gesamtüberblick!L13</f>
        <v>0</v>
      </c>
      <c r="J11" s="93">
        <f>Gesamtüberblick!M13</f>
        <v>0</v>
      </c>
      <c r="K11" s="93">
        <f>Gesamtüberblick!N13</f>
        <v>0</v>
      </c>
      <c r="L11" s="93">
        <f>Gesamtüberblick!O13</f>
        <v>0</v>
      </c>
      <c r="M11" s="93">
        <f>Gesamtüberblick!P13</f>
        <v>1.04E-8</v>
      </c>
      <c r="N11" s="93">
        <f>Gesamtüberblick!Q13</f>
        <v>6.1900000000000002E-7</v>
      </c>
      <c r="O11" s="93">
        <f>Gesamtüberblick!R13</f>
        <v>0</v>
      </c>
      <c r="P11" s="93">
        <f>Gesamtüberblick!S13</f>
        <v>1.43E-7</v>
      </c>
      <c r="Q11" s="93">
        <f>Gesamtüberblick!T13</f>
        <v>-2.2999999999999999E-9</v>
      </c>
      <c r="R11" s="93">
        <f>Gesamtüberblick!U13</f>
        <v>0</v>
      </c>
      <c r="S11" s="93">
        <f>Gesamtüberblick!V13</f>
        <v>0</v>
      </c>
    </row>
    <row r="12" spans="1:19" ht="23.25" thickBot="1" x14ac:dyDescent="0.3">
      <c r="A12" s="17" t="s">
        <v>30</v>
      </c>
      <c r="B12" s="18" t="s">
        <v>35</v>
      </c>
      <c r="C12" s="93">
        <f>Gesamtüberblick!F14</f>
        <v>81</v>
      </c>
      <c r="D12" s="93">
        <f>Gesamtüberblick!G14</f>
        <v>14</v>
      </c>
      <c r="E12" s="93">
        <f>Gesamtüberblick!H14</f>
        <v>9.82</v>
      </c>
      <c r="F12" s="93">
        <f>Gesamtüberblick!I14</f>
        <v>0</v>
      </c>
      <c r="G12" s="93">
        <f>Gesamtüberblick!J14</f>
        <v>0</v>
      </c>
      <c r="H12" s="93">
        <f>Gesamtüberblick!K14</f>
        <v>0</v>
      </c>
      <c r="I12" s="93">
        <f>Gesamtüberblick!L14</f>
        <v>0</v>
      </c>
      <c r="J12" s="93">
        <f>Gesamtüberblick!M14</f>
        <v>0</v>
      </c>
      <c r="K12" s="93">
        <f>Gesamtüberblick!N14</f>
        <v>0</v>
      </c>
      <c r="L12" s="93">
        <f>Gesamtüberblick!O14</f>
        <v>0</v>
      </c>
      <c r="M12" s="93">
        <f>Gesamtüberblick!P14</f>
        <v>0.44700000000000001</v>
      </c>
      <c r="N12" s="93">
        <f>Gesamtüberblick!Q14</f>
        <v>3.11</v>
      </c>
      <c r="O12" s="93">
        <f>Gesamtüberblick!R14</f>
        <v>0</v>
      </c>
      <c r="P12" s="93">
        <f>Gesamtüberblick!S14</f>
        <v>4.67</v>
      </c>
      <c r="Q12" s="93">
        <f>Gesamtüberblick!T14</f>
        <v>-0.157</v>
      </c>
      <c r="R12" s="93">
        <f>Gesamtüberblick!U14</f>
        <v>0</v>
      </c>
      <c r="S12" s="93">
        <f>Gesamtüberblick!V14</f>
        <v>0</v>
      </c>
    </row>
    <row r="13" spans="1:19" ht="30" customHeight="1" thickBot="1" x14ac:dyDescent="0.3">
      <c r="A13" s="114" t="s">
        <v>78</v>
      </c>
      <c r="B13" s="115"/>
      <c r="C13" s="114" t="s">
        <v>84</v>
      </c>
      <c r="D13" s="116"/>
      <c r="E13" s="116"/>
      <c r="F13" s="116"/>
      <c r="G13" s="116"/>
      <c r="H13" s="116"/>
      <c r="I13" s="116"/>
      <c r="J13" s="116"/>
      <c r="K13" s="116"/>
      <c r="L13" s="116"/>
      <c r="M13" s="116"/>
      <c r="N13" s="116"/>
      <c r="O13" s="116"/>
      <c r="P13" s="116"/>
      <c r="Q13" s="116"/>
      <c r="R13" s="116"/>
      <c r="S13" s="115"/>
    </row>
  </sheetData>
  <mergeCells count="2">
    <mergeCell ref="A13:B13"/>
    <mergeCell ref="C13:S13"/>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4"/>
  <sheetViews>
    <sheetView workbookViewId="0">
      <selection activeCell="P10" sqref="P10"/>
    </sheetView>
  </sheetViews>
  <sheetFormatPr baseColWidth="10" defaultRowHeight="15" x14ac:dyDescent="0.25"/>
  <cols>
    <col min="1" max="1" width="9" customWidth="1"/>
    <col min="2" max="2" width="7.140625" customWidth="1"/>
    <col min="3" max="19" width="7.5703125" customWidth="1"/>
  </cols>
  <sheetData>
    <row r="1" spans="1:19" x14ac:dyDescent="0.25">
      <c r="A1" s="8" t="s">
        <v>65</v>
      </c>
      <c r="F1" s="8"/>
    </row>
    <row r="2" spans="1:19" ht="15.75" thickBot="1" x14ac:dyDescent="0.3">
      <c r="F2" s="8" t="s">
        <v>66</v>
      </c>
      <c r="Q2" s="8" t="s">
        <v>67</v>
      </c>
    </row>
    <row r="3" spans="1:19" ht="15.75" thickBot="1" x14ac:dyDescent="0.3">
      <c r="A3" s="9" t="s">
        <v>68</v>
      </c>
      <c r="B3" s="10" t="s">
        <v>69</v>
      </c>
      <c r="C3" s="11" t="s">
        <v>70</v>
      </c>
      <c r="D3" s="11" t="s">
        <v>71</v>
      </c>
      <c r="E3" s="11" t="s">
        <v>72</v>
      </c>
      <c r="F3" s="11" t="s">
        <v>10</v>
      </c>
      <c r="G3" s="11" t="s">
        <v>11</v>
      </c>
      <c r="H3" s="11" t="s">
        <v>12</v>
      </c>
      <c r="I3" s="11" t="s">
        <v>13</v>
      </c>
      <c r="J3" s="11" t="s">
        <v>14</v>
      </c>
      <c r="K3" s="11" t="s">
        <v>15</v>
      </c>
      <c r="L3" s="11" t="s">
        <v>16</v>
      </c>
      <c r="M3" s="11" t="s">
        <v>73</v>
      </c>
      <c r="N3" s="11" t="s">
        <v>74</v>
      </c>
      <c r="O3" s="11" t="s">
        <v>75</v>
      </c>
      <c r="P3" s="11" t="s">
        <v>76</v>
      </c>
      <c r="Q3" s="16" t="s">
        <v>31</v>
      </c>
      <c r="R3" s="16" t="s">
        <v>32</v>
      </c>
      <c r="S3" s="16" t="s">
        <v>33</v>
      </c>
    </row>
    <row r="4" spans="1:19" ht="23.25" thickBot="1" x14ac:dyDescent="0.3">
      <c r="A4" s="19" t="s">
        <v>34</v>
      </c>
      <c r="B4" s="18" t="s">
        <v>91</v>
      </c>
      <c r="C4" s="93">
        <f>Gesamtüberblick!F15</f>
        <v>7.11</v>
      </c>
      <c r="D4" s="93">
        <f>Gesamtüberblick!G15</f>
        <v>0.19800000000000001</v>
      </c>
      <c r="E4" s="93">
        <f>Gesamtüberblick!H15</f>
        <v>0.92500000000000004</v>
      </c>
      <c r="F4" s="93">
        <f>Gesamtüberblick!I15</f>
        <v>0</v>
      </c>
      <c r="G4" s="93">
        <f>Gesamtüberblick!J15</f>
        <v>0</v>
      </c>
      <c r="H4" s="93">
        <f>Gesamtüberblick!K15</f>
        <v>0</v>
      </c>
      <c r="I4" s="93">
        <f>Gesamtüberblick!L15</f>
        <v>0</v>
      </c>
      <c r="J4" s="93">
        <f>Gesamtüberblick!M15</f>
        <v>0</v>
      </c>
      <c r="K4" s="93">
        <f>Gesamtüberblick!N15</f>
        <v>0</v>
      </c>
      <c r="L4" s="93">
        <f>Gesamtüberblick!O15</f>
        <v>0</v>
      </c>
      <c r="M4" s="93">
        <f>Gesamtüberblick!P15</f>
        <v>2.5300000000000001E-3</v>
      </c>
      <c r="N4" s="93">
        <f>Gesamtüberblick!Q15</f>
        <v>3.7900000000000003E-2</v>
      </c>
      <c r="O4" s="93">
        <f>Gesamtüberblick!R15</f>
        <v>0</v>
      </c>
      <c r="P4" s="93">
        <f>Gesamtüberblick!S15</f>
        <v>5.1299999999999998E-2</v>
      </c>
      <c r="Q4" s="93">
        <f>Gesamtüberblick!T15</f>
        <v>-2.5700000000000001E-2</v>
      </c>
      <c r="R4" s="93">
        <f>Gesamtüberblick!U15</f>
        <v>0</v>
      </c>
      <c r="S4" s="93">
        <f>Gesamtüberblick!V15</f>
        <v>0</v>
      </c>
    </row>
    <row r="5" spans="1:19" ht="23.25" thickBot="1" x14ac:dyDescent="0.3">
      <c r="A5" s="19" t="s">
        <v>36</v>
      </c>
      <c r="B5" s="18" t="s">
        <v>90</v>
      </c>
      <c r="C5" s="93">
        <f>Gesamtüberblick!F16</f>
        <v>12.1</v>
      </c>
      <c r="D5" s="93">
        <f>Gesamtüberblick!G16</f>
        <v>0</v>
      </c>
      <c r="E5" s="93">
        <f>Gesamtüberblick!H16</f>
        <v>0.60699999999999998</v>
      </c>
      <c r="F5" s="93">
        <f>Gesamtüberblick!I16</f>
        <v>0</v>
      </c>
      <c r="G5" s="93">
        <f>Gesamtüberblick!J16</f>
        <v>0</v>
      </c>
      <c r="H5" s="93">
        <f>Gesamtüberblick!K16</f>
        <v>0</v>
      </c>
      <c r="I5" s="93">
        <f>Gesamtüberblick!L16</f>
        <v>0</v>
      </c>
      <c r="J5" s="93">
        <f>Gesamtüberblick!M16</f>
        <v>0</v>
      </c>
      <c r="K5" s="93">
        <f>Gesamtüberblick!N16</f>
        <v>0</v>
      </c>
      <c r="L5" s="93">
        <f>Gesamtüberblick!O16</f>
        <v>0</v>
      </c>
      <c r="M5" s="93">
        <f>Gesamtüberblick!P16</f>
        <v>0</v>
      </c>
      <c r="N5" s="93">
        <f>Gesamtüberblick!Q16</f>
        <v>0</v>
      </c>
      <c r="O5" s="93">
        <f>Gesamtüberblick!R16</f>
        <v>0</v>
      </c>
      <c r="P5" s="93">
        <f>Gesamtüberblick!S16</f>
        <v>0</v>
      </c>
      <c r="Q5" s="93">
        <f>Gesamtüberblick!T16</f>
        <v>0</v>
      </c>
      <c r="R5" s="93">
        <f>Gesamtüberblick!U16</f>
        <v>0</v>
      </c>
      <c r="S5" s="93">
        <f>Gesamtüberblick!V16</f>
        <v>0</v>
      </c>
    </row>
    <row r="6" spans="1:19" ht="23.25" thickBot="1" x14ac:dyDescent="0.3">
      <c r="A6" s="19" t="s">
        <v>37</v>
      </c>
      <c r="B6" s="18" t="s">
        <v>91</v>
      </c>
      <c r="C6" s="93">
        <f>Gesamtüberblick!F17</f>
        <v>19.2</v>
      </c>
      <c r="D6" s="93">
        <f>Gesamtüberblick!G17</f>
        <v>0.19800000000000001</v>
      </c>
      <c r="E6" s="93">
        <f>Gesamtüberblick!H17</f>
        <v>1.53</v>
      </c>
      <c r="F6" s="93">
        <f>Gesamtüberblick!I17</f>
        <v>0</v>
      </c>
      <c r="G6" s="93">
        <f>Gesamtüberblick!J17</f>
        <v>0</v>
      </c>
      <c r="H6" s="93">
        <f>Gesamtüberblick!K17</f>
        <v>0</v>
      </c>
      <c r="I6" s="93">
        <f>Gesamtüberblick!L17</f>
        <v>0</v>
      </c>
      <c r="J6" s="93">
        <f>Gesamtüberblick!M17</f>
        <v>0</v>
      </c>
      <c r="K6" s="93">
        <f>Gesamtüberblick!N17</f>
        <v>0</v>
      </c>
      <c r="L6" s="93">
        <f>Gesamtüberblick!O17</f>
        <v>0</v>
      </c>
      <c r="M6" s="93">
        <f>Gesamtüberblick!P17</f>
        <v>2.5300000000000001E-3</v>
      </c>
      <c r="N6" s="93">
        <f>Gesamtüberblick!Q17</f>
        <v>3.7900000000000003E-2</v>
      </c>
      <c r="O6" s="93">
        <f>Gesamtüberblick!R17</f>
        <v>0</v>
      </c>
      <c r="P6" s="93">
        <f>Gesamtüberblick!S17</f>
        <v>5.1299999999999998E-2</v>
      </c>
      <c r="Q6" s="93">
        <f>Gesamtüberblick!T17</f>
        <v>-2.5700000000000001E-2</v>
      </c>
      <c r="R6" s="93">
        <f>Gesamtüberblick!U17</f>
        <v>0</v>
      </c>
      <c r="S6" s="93">
        <f>Gesamtüberblick!V17</f>
        <v>0</v>
      </c>
    </row>
    <row r="7" spans="1:19" ht="23.25" thickBot="1" x14ac:dyDescent="0.3">
      <c r="A7" s="19" t="s">
        <v>38</v>
      </c>
      <c r="B7" s="18" t="s">
        <v>90</v>
      </c>
      <c r="C7" s="93">
        <f>Gesamtüberblick!F18</f>
        <v>84.3</v>
      </c>
      <c r="D7" s="93">
        <f>Gesamtüberblick!G18</f>
        <v>14.3</v>
      </c>
      <c r="E7" s="93">
        <f>Gesamtüberblick!H18</f>
        <v>10.5</v>
      </c>
      <c r="F7" s="93">
        <f>Gesamtüberblick!I18</f>
        <v>0</v>
      </c>
      <c r="G7" s="93">
        <f>Gesamtüberblick!J18</f>
        <v>0</v>
      </c>
      <c r="H7" s="93">
        <f>Gesamtüberblick!K18</f>
        <v>0</v>
      </c>
      <c r="I7" s="93">
        <f>Gesamtüberblick!L18</f>
        <v>0</v>
      </c>
      <c r="J7" s="93">
        <f>Gesamtüberblick!M18</f>
        <v>0</v>
      </c>
      <c r="K7" s="93">
        <f>Gesamtüberblick!N18</f>
        <v>0</v>
      </c>
      <c r="L7" s="93">
        <f>Gesamtüberblick!O18</f>
        <v>0</v>
      </c>
      <c r="M7" s="93">
        <f>Gesamtüberblick!P18</f>
        <v>0.45100000000000001</v>
      </c>
      <c r="N7" s="93">
        <f>Gesamtüberblick!Q18</f>
        <v>3.17</v>
      </c>
      <c r="O7" s="93">
        <f>Gesamtüberblick!R18</f>
        <v>0</v>
      </c>
      <c r="P7" s="93">
        <f>Gesamtüberblick!S18</f>
        <v>4.76</v>
      </c>
      <c r="Q7" s="93">
        <f>Gesamtüberblick!T18</f>
        <v>-0.17</v>
      </c>
      <c r="R7" s="93">
        <f>Gesamtüberblick!U18</f>
        <v>0</v>
      </c>
      <c r="S7" s="93">
        <f>Gesamtüberblick!V18</f>
        <v>0</v>
      </c>
    </row>
    <row r="8" spans="1:19" ht="23.25" thickBot="1" x14ac:dyDescent="0.3">
      <c r="A8" s="19" t="s">
        <v>39</v>
      </c>
      <c r="B8" s="18" t="s">
        <v>90</v>
      </c>
      <c r="C8" s="93">
        <f>Gesamtüberblick!F19</f>
        <v>1.2</v>
      </c>
      <c r="D8" s="93">
        <f>Gesamtüberblick!G19</f>
        <v>0</v>
      </c>
      <c r="E8" s="93">
        <f>Gesamtüberblick!H19</f>
        <v>6.13E-2</v>
      </c>
      <c r="F8" s="93">
        <f>Gesamtüberblick!I19</f>
        <v>0</v>
      </c>
      <c r="G8" s="93">
        <f>Gesamtüberblick!J19</f>
        <v>0</v>
      </c>
      <c r="H8" s="93">
        <f>Gesamtüberblick!K19</f>
        <v>0</v>
      </c>
      <c r="I8" s="93">
        <f>Gesamtüberblick!L19</f>
        <v>0</v>
      </c>
      <c r="J8" s="93">
        <f>Gesamtüberblick!M19</f>
        <v>0</v>
      </c>
      <c r="K8" s="93">
        <f>Gesamtüberblick!N19</f>
        <v>0</v>
      </c>
      <c r="L8" s="93">
        <f>Gesamtüberblick!O19</f>
        <v>0</v>
      </c>
      <c r="M8" s="93">
        <f>Gesamtüberblick!P19</f>
        <v>0</v>
      </c>
      <c r="N8" s="93">
        <f>Gesamtüberblick!Q19</f>
        <v>0</v>
      </c>
      <c r="O8" s="93">
        <f>Gesamtüberblick!R19</f>
        <v>0</v>
      </c>
      <c r="P8" s="93">
        <f>Gesamtüberblick!S19</f>
        <v>0</v>
      </c>
      <c r="Q8" s="93">
        <f>Gesamtüberblick!T19</f>
        <v>0</v>
      </c>
      <c r="R8" s="93">
        <f>Gesamtüberblick!U19</f>
        <v>0</v>
      </c>
      <c r="S8" s="93">
        <f>Gesamtüberblick!V19</f>
        <v>0</v>
      </c>
    </row>
    <row r="9" spans="1:19" ht="23.25" thickBot="1" x14ac:dyDescent="0.3">
      <c r="A9" s="19" t="s">
        <v>40</v>
      </c>
      <c r="B9" s="18" t="s">
        <v>90</v>
      </c>
      <c r="C9" s="93">
        <f>Gesamtüberblick!F20</f>
        <v>85.4</v>
      </c>
      <c r="D9" s="93">
        <f>Gesamtüberblick!G20</f>
        <v>14.3</v>
      </c>
      <c r="E9" s="93">
        <f>Gesamtüberblick!H20</f>
        <v>10.6</v>
      </c>
      <c r="F9" s="93">
        <f>Gesamtüberblick!I20</f>
        <v>0</v>
      </c>
      <c r="G9" s="93">
        <f>Gesamtüberblick!J20</f>
        <v>0</v>
      </c>
      <c r="H9" s="93">
        <f>Gesamtüberblick!K20</f>
        <v>0</v>
      </c>
      <c r="I9" s="93">
        <f>Gesamtüberblick!L20</f>
        <v>0</v>
      </c>
      <c r="J9" s="93">
        <f>Gesamtüberblick!M20</f>
        <v>0</v>
      </c>
      <c r="K9" s="93">
        <f>Gesamtüberblick!N20</f>
        <v>0</v>
      </c>
      <c r="L9" s="93">
        <f>Gesamtüberblick!O20</f>
        <v>0</v>
      </c>
      <c r="M9" s="93">
        <f>Gesamtüberblick!P20</f>
        <v>0.45100000000000001</v>
      </c>
      <c r="N9" s="93">
        <f>Gesamtüberblick!Q20</f>
        <v>3.17</v>
      </c>
      <c r="O9" s="93">
        <f>Gesamtüberblick!R20</f>
        <v>0</v>
      </c>
      <c r="P9" s="93">
        <f>Gesamtüberblick!S20</f>
        <v>4.76</v>
      </c>
      <c r="Q9" s="93">
        <f>Gesamtüberblick!T20</f>
        <v>-0.17</v>
      </c>
      <c r="R9" s="93">
        <f>Gesamtüberblick!U20</f>
        <v>0</v>
      </c>
      <c r="S9" s="93">
        <f>Gesamtüberblick!V20</f>
        <v>0</v>
      </c>
    </row>
    <row r="10" spans="1:19" ht="15.75" thickBot="1" x14ac:dyDescent="0.3">
      <c r="A10" s="19" t="s">
        <v>44</v>
      </c>
      <c r="B10" s="18" t="s">
        <v>8</v>
      </c>
      <c r="C10" s="93">
        <f>Gesamtüberblick!F21</f>
        <v>0.84299999999999997</v>
      </c>
      <c r="D10" s="93">
        <f>Gesamtüberblick!G21</f>
        <v>0</v>
      </c>
      <c r="E10" s="93">
        <f>Gesamtüberblick!H21</f>
        <v>0</v>
      </c>
      <c r="F10" s="93">
        <f>Gesamtüberblick!I21</f>
        <v>0</v>
      </c>
      <c r="G10" s="93">
        <f>Gesamtüberblick!J21</f>
        <v>0</v>
      </c>
      <c r="H10" s="93">
        <f>Gesamtüberblick!K21</f>
        <v>0</v>
      </c>
      <c r="I10" s="93">
        <f>Gesamtüberblick!L21</f>
        <v>0</v>
      </c>
      <c r="J10" s="93">
        <f>Gesamtüberblick!M21</f>
        <v>0</v>
      </c>
      <c r="K10" s="93">
        <f>Gesamtüberblick!N21</f>
        <v>0</v>
      </c>
      <c r="L10" s="93">
        <f>Gesamtüberblick!O21</f>
        <v>0</v>
      </c>
      <c r="M10" s="93">
        <f>Gesamtüberblick!P21</f>
        <v>0</v>
      </c>
      <c r="N10" s="93">
        <f>Gesamtüberblick!Q21</f>
        <v>0</v>
      </c>
      <c r="O10" s="93">
        <f>Gesamtüberblick!R21</f>
        <v>0</v>
      </c>
      <c r="P10" s="93">
        <f>Gesamtüberblick!S21</f>
        <v>0</v>
      </c>
      <c r="Q10" s="93">
        <f>Gesamtüberblick!T21</f>
        <v>0</v>
      </c>
      <c r="R10" s="93">
        <f>Gesamtüberblick!U21</f>
        <v>0</v>
      </c>
      <c r="S10" s="93">
        <f>Gesamtüberblick!V21</f>
        <v>0</v>
      </c>
    </row>
    <row r="11" spans="1:19" ht="15.75" thickBot="1" x14ac:dyDescent="0.3">
      <c r="A11" s="19" t="s">
        <v>45</v>
      </c>
      <c r="B11" s="18" t="s">
        <v>90</v>
      </c>
      <c r="C11" s="93">
        <f>Gesamtüberblick!F22</f>
        <v>0</v>
      </c>
      <c r="D11" s="93">
        <f>Gesamtüberblick!G22</f>
        <v>0</v>
      </c>
      <c r="E11" s="93">
        <f>Gesamtüberblick!H22</f>
        <v>0</v>
      </c>
      <c r="F11" s="93">
        <f>Gesamtüberblick!I22</f>
        <v>0</v>
      </c>
      <c r="G11" s="93">
        <f>Gesamtüberblick!J22</f>
        <v>0</v>
      </c>
      <c r="H11" s="93">
        <f>Gesamtüberblick!K22</f>
        <v>0</v>
      </c>
      <c r="I11" s="93">
        <f>Gesamtüberblick!L22</f>
        <v>0</v>
      </c>
      <c r="J11" s="93">
        <f>Gesamtüberblick!M22</f>
        <v>0</v>
      </c>
      <c r="K11" s="93">
        <f>Gesamtüberblick!N22</f>
        <v>0</v>
      </c>
      <c r="L11" s="93">
        <f>Gesamtüberblick!O22</f>
        <v>0</v>
      </c>
      <c r="M11" s="93">
        <f>Gesamtüberblick!P22</f>
        <v>0</v>
      </c>
      <c r="N11" s="93">
        <f>Gesamtüberblick!Q22</f>
        <v>0</v>
      </c>
      <c r="O11" s="93">
        <f>Gesamtüberblick!R22</f>
        <v>0</v>
      </c>
      <c r="P11" s="93">
        <f>Gesamtüberblick!S22</f>
        <v>0</v>
      </c>
      <c r="Q11" s="93">
        <f>Gesamtüberblick!T22</f>
        <v>0</v>
      </c>
      <c r="R11" s="93">
        <f>Gesamtüberblick!U22</f>
        <v>0</v>
      </c>
      <c r="S11" s="93">
        <f>Gesamtüberblick!V22</f>
        <v>0</v>
      </c>
    </row>
    <row r="12" spans="1:19" ht="23.25" thickBot="1" x14ac:dyDescent="0.3">
      <c r="A12" s="19" t="s">
        <v>46</v>
      </c>
      <c r="B12" s="18" t="s">
        <v>90</v>
      </c>
      <c r="C12" s="93">
        <f>Gesamtüberblick!F23</f>
        <v>0</v>
      </c>
      <c r="D12" s="93">
        <f>Gesamtüberblick!G23</f>
        <v>0</v>
      </c>
      <c r="E12" s="93">
        <f>Gesamtüberblick!H23</f>
        <v>0</v>
      </c>
      <c r="F12" s="93">
        <f>Gesamtüberblick!I23</f>
        <v>0</v>
      </c>
      <c r="G12" s="93">
        <f>Gesamtüberblick!J23</f>
        <v>0</v>
      </c>
      <c r="H12" s="93">
        <f>Gesamtüberblick!K23</f>
        <v>0</v>
      </c>
      <c r="I12" s="93">
        <f>Gesamtüberblick!L23</f>
        <v>0</v>
      </c>
      <c r="J12" s="93">
        <f>Gesamtüberblick!M23</f>
        <v>0</v>
      </c>
      <c r="K12" s="93">
        <f>Gesamtüberblick!N23</f>
        <v>0</v>
      </c>
      <c r="L12" s="93">
        <f>Gesamtüberblick!O23</f>
        <v>0</v>
      </c>
      <c r="M12" s="93">
        <f>Gesamtüberblick!P23</f>
        <v>0</v>
      </c>
      <c r="N12" s="93">
        <f>Gesamtüberblick!Q23</f>
        <v>0</v>
      </c>
      <c r="O12" s="93">
        <f>Gesamtüberblick!R23</f>
        <v>0</v>
      </c>
      <c r="P12" s="93">
        <f>Gesamtüberblick!S23</f>
        <v>0</v>
      </c>
      <c r="Q12" s="93">
        <f>Gesamtüberblick!T23</f>
        <v>0</v>
      </c>
      <c r="R12" s="93">
        <f>Gesamtüberblick!U23</f>
        <v>0</v>
      </c>
      <c r="S12" s="93">
        <f>Gesamtüberblick!V23</f>
        <v>0</v>
      </c>
    </row>
    <row r="13" spans="1:19" ht="15.75" thickBot="1" x14ac:dyDescent="0.3">
      <c r="A13" s="19" t="s">
        <v>47</v>
      </c>
      <c r="B13" s="18" t="s">
        <v>58</v>
      </c>
      <c r="C13" s="93" t="str">
        <f>Gesamtüberblick!F24</f>
        <v>INA</v>
      </c>
      <c r="D13" s="93" t="str">
        <f>Gesamtüberblick!G24</f>
        <v>INA</v>
      </c>
      <c r="E13" s="93" t="str">
        <f>Gesamtüberblick!H24</f>
        <v>INA</v>
      </c>
      <c r="F13" s="93">
        <f>Gesamtüberblick!I24</f>
        <v>0</v>
      </c>
      <c r="G13" s="93">
        <f>Gesamtüberblick!J24</f>
        <v>0</v>
      </c>
      <c r="H13" s="93">
        <f>Gesamtüberblick!K24</f>
        <v>0</v>
      </c>
      <c r="I13" s="93">
        <f>Gesamtüberblick!L24</f>
        <v>0</v>
      </c>
      <c r="J13" s="93">
        <f>Gesamtüberblick!M24</f>
        <v>0</v>
      </c>
      <c r="K13" s="93">
        <f>Gesamtüberblick!N24</f>
        <v>0</v>
      </c>
      <c r="L13" s="93">
        <f>Gesamtüberblick!O24</f>
        <v>0</v>
      </c>
      <c r="M13" s="93" t="str">
        <f>Gesamtüberblick!P24</f>
        <v>INA</v>
      </c>
      <c r="N13" s="93" t="str">
        <f>Gesamtüberblick!Q24</f>
        <v>INA</v>
      </c>
      <c r="O13" s="93" t="str">
        <f>Gesamtüberblick!R24</f>
        <v>INA</v>
      </c>
      <c r="P13" s="93" t="str">
        <f>Gesamtüberblick!S24</f>
        <v>INA</v>
      </c>
      <c r="Q13" s="93" t="str">
        <f>Gesamtüberblick!T24</f>
        <v>INA</v>
      </c>
      <c r="R13" s="93">
        <f>Gesamtüberblick!U24</f>
        <v>0</v>
      </c>
      <c r="S13" s="93">
        <f>Gesamtüberblick!V24</f>
        <v>0</v>
      </c>
    </row>
    <row r="14" spans="1:19" ht="45" customHeight="1" thickBot="1" x14ac:dyDescent="0.3">
      <c r="A14" s="114" t="s">
        <v>78</v>
      </c>
      <c r="B14" s="115"/>
      <c r="C14" s="114" t="s">
        <v>89</v>
      </c>
      <c r="D14" s="116"/>
      <c r="E14" s="116"/>
      <c r="F14" s="116"/>
      <c r="G14" s="116"/>
      <c r="H14" s="116"/>
      <c r="I14" s="116"/>
      <c r="J14" s="116"/>
      <c r="K14" s="116"/>
      <c r="L14" s="116"/>
      <c r="M14" s="116"/>
      <c r="N14" s="116"/>
      <c r="O14" s="116"/>
      <c r="P14" s="116"/>
      <c r="Q14" s="116"/>
      <c r="R14" s="116"/>
      <c r="S14" s="115"/>
    </row>
  </sheetData>
  <mergeCells count="2">
    <mergeCell ref="A14:B14"/>
    <mergeCell ref="C14:S14"/>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S7"/>
  <sheetViews>
    <sheetView topLeftCell="C1" workbookViewId="0">
      <selection activeCell="N26" sqref="N26"/>
    </sheetView>
  </sheetViews>
  <sheetFormatPr baseColWidth="10" defaultRowHeight="15" x14ac:dyDescent="0.25"/>
  <cols>
    <col min="1" max="1" width="9" customWidth="1"/>
    <col min="2" max="2" width="7.140625" customWidth="1"/>
    <col min="3" max="19" width="7.5703125" customWidth="1"/>
  </cols>
  <sheetData>
    <row r="1" spans="1:19" x14ac:dyDescent="0.25">
      <c r="A1" s="8" t="s">
        <v>65</v>
      </c>
      <c r="H1" s="8"/>
    </row>
    <row r="2" spans="1:19" ht="15.75" thickBot="1" x14ac:dyDescent="0.3">
      <c r="F2" s="8" t="s">
        <v>66</v>
      </c>
      <c r="Q2" s="8" t="s">
        <v>67</v>
      </c>
    </row>
    <row r="3" spans="1:19" ht="15.75" thickBot="1" x14ac:dyDescent="0.3">
      <c r="A3" s="9" t="s">
        <v>68</v>
      </c>
      <c r="B3" s="10" t="s">
        <v>69</v>
      </c>
      <c r="C3" s="11" t="s">
        <v>70</v>
      </c>
      <c r="D3" s="11" t="s">
        <v>71</v>
      </c>
      <c r="E3" s="11" t="s">
        <v>72</v>
      </c>
      <c r="F3" s="11" t="s">
        <v>10</v>
      </c>
      <c r="G3" s="11" t="s">
        <v>11</v>
      </c>
      <c r="H3" s="11" t="s">
        <v>12</v>
      </c>
      <c r="I3" s="11" t="s">
        <v>13</v>
      </c>
      <c r="J3" s="11" t="s">
        <v>14</v>
      </c>
      <c r="K3" s="11" t="s">
        <v>15</v>
      </c>
      <c r="L3" s="11" t="s">
        <v>16</v>
      </c>
      <c r="M3" s="11" t="s">
        <v>73</v>
      </c>
      <c r="N3" s="11" t="s">
        <v>74</v>
      </c>
      <c r="O3" s="11" t="s">
        <v>75</v>
      </c>
      <c r="P3" s="11" t="s">
        <v>76</v>
      </c>
      <c r="Q3" s="16" t="s">
        <v>31</v>
      </c>
      <c r="R3" s="16" t="s">
        <v>32</v>
      </c>
      <c r="S3" s="16" t="s">
        <v>33</v>
      </c>
    </row>
    <row r="4" spans="1:19" ht="23.25" thickBot="1" x14ac:dyDescent="0.3">
      <c r="A4" s="12" t="s">
        <v>94</v>
      </c>
      <c r="B4" s="13" t="s">
        <v>8</v>
      </c>
      <c r="C4" s="1">
        <f>Gesamtüberblick!F25</f>
        <v>1.11E-4</v>
      </c>
      <c r="D4" s="1">
        <f>Gesamtüberblick!G25</f>
        <v>9.2499999999999995E-6</v>
      </c>
      <c r="E4" s="1">
        <f>Gesamtüberblick!H25</f>
        <v>8.1000000000000004E-5</v>
      </c>
      <c r="F4" s="1">
        <f>Gesamtüberblick!I25</f>
        <v>0</v>
      </c>
      <c r="G4" s="1">
        <f>Gesamtüberblick!J25</f>
        <v>0</v>
      </c>
      <c r="H4" s="1">
        <f>Gesamtüberblick!K25</f>
        <v>0</v>
      </c>
      <c r="I4" s="1">
        <f>Gesamtüberblick!L25</f>
        <v>0</v>
      </c>
      <c r="J4" s="1">
        <f>Gesamtüberblick!M25</f>
        <v>0</v>
      </c>
      <c r="K4" s="1">
        <f>Gesamtüberblick!N25</f>
        <v>0</v>
      </c>
      <c r="L4" s="1">
        <f>Gesamtüberblick!O25</f>
        <v>0</v>
      </c>
      <c r="M4" s="1">
        <f>Gesamtüberblick!P25</f>
        <v>2.0100000000000001E-7</v>
      </c>
      <c r="N4" s="1">
        <f>Gesamtüberblick!Q25</f>
        <v>1.9400000000000001E-6</v>
      </c>
      <c r="O4" s="1">
        <f>Gesamtüberblick!R25</f>
        <v>0</v>
      </c>
      <c r="P4" s="1">
        <f>Gesamtüberblick!S25</f>
        <v>1.75E-6</v>
      </c>
      <c r="Q4" s="1">
        <f>Gesamtüberblick!T25</f>
        <v>-3.0699999999999998E-7</v>
      </c>
      <c r="R4" s="1">
        <f>Gesamtüberblick!U25</f>
        <v>0</v>
      </c>
      <c r="S4" s="1">
        <f>Gesamtüberblick!V25</f>
        <v>0</v>
      </c>
    </row>
    <row r="5" spans="1:19" ht="23.25" thickBot="1" x14ac:dyDescent="0.3">
      <c r="A5" s="12" t="s">
        <v>93</v>
      </c>
      <c r="B5" s="13" t="s">
        <v>8</v>
      </c>
      <c r="C5" s="1">
        <f>Gesamtüberblick!F26</f>
        <v>0.26300000000000001</v>
      </c>
      <c r="D5" s="1">
        <f>Gesamtüberblick!G26</f>
        <v>0.66700000000000004</v>
      </c>
      <c r="E5" s="1">
        <f>Gesamtüberblick!H26</f>
        <v>1.1000000000000001</v>
      </c>
      <c r="F5" s="1">
        <f>Gesamtüberblick!I26</f>
        <v>0</v>
      </c>
      <c r="G5" s="1">
        <f>Gesamtüberblick!J26</f>
        <v>0</v>
      </c>
      <c r="H5" s="1">
        <f>Gesamtüberblick!K26</f>
        <v>0</v>
      </c>
      <c r="I5" s="1">
        <f>Gesamtüberblick!L26</f>
        <v>0</v>
      </c>
      <c r="J5" s="1">
        <f>Gesamtüberblick!M26</f>
        <v>0</v>
      </c>
      <c r="K5" s="1">
        <f>Gesamtüberblick!N26</f>
        <v>0</v>
      </c>
      <c r="L5" s="1">
        <f>Gesamtüberblick!O26</f>
        <v>0</v>
      </c>
      <c r="M5" s="1">
        <f>Gesamtüberblick!P26</f>
        <v>4.9200000000000003E-4</v>
      </c>
      <c r="N5" s="1">
        <f>Gesamtüberblick!Q26</f>
        <v>0.14899999999999999</v>
      </c>
      <c r="O5" s="1">
        <f>Gesamtüberblick!R26</f>
        <v>0</v>
      </c>
      <c r="P5" s="1">
        <f>Gesamtüberblick!S26</f>
        <v>25</v>
      </c>
      <c r="Q5" s="1">
        <f>Gesamtüberblick!T26</f>
        <v>-3.6699999999999998E-4</v>
      </c>
      <c r="R5" s="1">
        <f>Gesamtüberblick!U26</f>
        <v>0</v>
      </c>
      <c r="S5" s="1">
        <f>Gesamtüberblick!V26</f>
        <v>0</v>
      </c>
    </row>
    <row r="6" spans="1:19" ht="23.25" thickBot="1" x14ac:dyDescent="0.3">
      <c r="A6" s="12" t="s">
        <v>52</v>
      </c>
      <c r="B6" s="13" t="s">
        <v>8</v>
      </c>
      <c r="C6" s="1">
        <f>Gesamtüberblick!F27</f>
        <v>2.5300000000000002E-4</v>
      </c>
      <c r="D6" s="1">
        <f>Gesamtüberblick!G27</f>
        <v>1.92E-4</v>
      </c>
      <c r="E6" s="1">
        <f>Gesamtüberblick!H27</f>
        <v>5.3300000000000001E-5</v>
      </c>
      <c r="F6" s="1">
        <f>Gesamtüberblick!I27</f>
        <v>0</v>
      </c>
      <c r="G6" s="1">
        <f>Gesamtüberblick!J27</f>
        <v>0</v>
      </c>
      <c r="H6" s="1">
        <f>Gesamtüberblick!K27</f>
        <v>0</v>
      </c>
      <c r="I6" s="1">
        <f>Gesamtüberblick!L27</f>
        <v>0</v>
      </c>
      <c r="J6" s="1">
        <f>Gesamtüberblick!M27</f>
        <v>0</v>
      </c>
      <c r="K6" s="1">
        <f>Gesamtüberblick!N27</f>
        <v>0</v>
      </c>
      <c r="L6" s="1">
        <f>Gesamtüberblick!O27</f>
        <v>0</v>
      </c>
      <c r="M6" s="1">
        <f>Gesamtüberblick!P27</f>
        <v>6.2600000000000002E-6</v>
      </c>
      <c r="N6" s="1">
        <f>Gesamtüberblick!Q27</f>
        <v>4.2500000000000003E-5</v>
      </c>
      <c r="O6" s="1">
        <f>Gesamtüberblick!R27</f>
        <v>0</v>
      </c>
      <c r="P6" s="1">
        <f>Gesamtüberblick!S27</f>
        <v>6.5300000000000002E-5</v>
      </c>
      <c r="Q6" s="1">
        <f>Gesamtüberblick!T27</f>
        <v>-3.6199999999999999E-7</v>
      </c>
      <c r="R6" s="1">
        <f>Gesamtüberblick!U27</f>
        <v>0</v>
      </c>
      <c r="S6" s="1">
        <f>Gesamtüberblick!V27</f>
        <v>0</v>
      </c>
    </row>
    <row r="7" spans="1:19" ht="15.75" thickBot="1" x14ac:dyDescent="0.3">
      <c r="A7" s="114" t="s">
        <v>78</v>
      </c>
      <c r="B7" s="115"/>
      <c r="C7" s="114" t="s">
        <v>92</v>
      </c>
      <c r="D7" s="116"/>
      <c r="E7" s="116"/>
      <c r="F7" s="116"/>
      <c r="G7" s="116"/>
      <c r="H7" s="116"/>
      <c r="I7" s="116"/>
      <c r="J7" s="116"/>
      <c r="K7" s="116"/>
      <c r="L7" s="116"/>
      <c r="M7" s="116"/>
      <c r="N7" s="116"/>
      <c r="O7" s="116"/>
      <c r="P7" s="116"/>
      <c r="Q7" s="116"/>
      <c r="R7" s="116"/>
      <c r="S7" s="115"/>
    </row>
  </sheetData>
  <mergeCells count="2">
    <mergeCell ref="A7:B7"/>
    <mergeCell ref="C7:S7"/>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Allg_Erlaeuterungen</vt:lpstr>
      <vt:lpstr>baubook-import-Erlaeuterung</vt:lpstr>
      <vt:lpstr>baubook-import-zeile</vt:lpstr>
      <vt:lpstr>baubook-Umrechnung-kg</vt:lpstr>
      <vt:lpstr>Export Simapro</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SZ</cp:lastModifiedBy>
  <dcterms:created xsi:type="dcterms:W3CDTF">2014-06-17T12:21:02Z</dcterms:created>
  <dcterms:modified xsi:type="dcterms:W3CDTF">2020-05-15T12:42:45Z</dcterms:modified>
</cp:coreProperties>
</file>