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 name="PP2_050_Deponie" sheetId="29" r:id="rId7"/>
    <sheet name="PP2_050_Recycling" sheetId="30" r:id="rId8"/>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AC33" i="11" l="1"/>
  <c r="AC32" i="11"/>
  <c r="AC31" i="11"/>
  <c r="AC30" i="11"/>
  <c r="AC29" i="11"/>
  <c r="AC28" i="11"/>
  <c r="AC27" i="11"/>
  <c r="AC26" i="11"/>
  <c r="AC24" i="11"/>
  <c r="AC23" i="11"/>
  <c r="AC22" i="11"/>
  <c r="AC21" i="11"/>
  <c r="AC20" i="11"/>
  <c r="AC19" i="11"/>
  <c r="AC18" i="11"/>
  <c r="AC17" i="11"/>
  <c r="AC16" i="11"/>
  <c r="AC15" i="11"/>
  <c r="AC14" i="11"/>
  <c r="AC13" i="11"/>
  <c r="AC12" i="11"/>
  <c r="AC11" i="11"/>
  <c r="AC10" i="11"/>
  <c r="AC9" i="11"/>
  <c r="AC8" i="11"/>
  <c r="AC7" i="11"/>
  <c r="V5" i="11" l="1"/>
  <c r="U5" i="11"/>
  <c r="B140" i="26" s="1"/>
  <c r="T5" i="11"/>
  <c r="B165" i="26" s="1"/>
  <c r="S5" i="11"/>
  <c r="R5" i="11"/>
  <c r="Q5" i="11"/>
  <c r="P5" i="11"/>
  <c r="W5" i="11"/>
  <c r="AC5" i="11"/>
  <c r="B373" i="26" s="1"/>
  <c r="AB5" i="11"/>
  <c r="B334" i="26" s="1"/>
  <c r="AA5" i="11"/>
  <c r="Z5" i="11"/>
  <c r="Y5" i="11"/>
  <c r="X5" i="11"/>
  <c r="L8" i="26"/>
  <c r="K9" i="26"/>
  <c r="J9" i="26"/>
  <c r="K8" i="26"/>
  <c r="J8" i="26"/>
  <c r="K7" i="26"/>
  <c r="J7" i="26"/>
  <c r="B333" i="26"/>
  <c r="B340" i="26"/>
  <c r="B346" i="26"/>
  <c r="B326" i="26"/>
  <c r="B302" i="26"/>
  <c r="B303" i="26"/>
  <c r="B310" i="26"/>
  <c r="B311" i="26"/>
  <c r="B318" i="26"/>
  <c r="B319" i="26"/>
  <c r="B320" i="26"/>
  <c r="B299" i="26"/>
  <c r="D350" i="26"/>
  <c r="D346" i="26"/>
  <c r="D341" i="26"/>
  <c r="D334" i="26"/>
  <c r="D330" i="26"/>
  <c r="D324" i="26"/>
  <c r="D322" i="26"/>
  <c r="D316" i="26"/>
  <c r="D314" i="26"/>
  <c r="D308" i="26"/>
  <c r="D307" i="26"/>
  <c r="D306" i="26"/>
  <c r="D299" i="26"/>
  <c r="D298" i="26"/>
  <c r="D290" i="26"/>
  <c r="D285" i="26"/>
  <c r="D277" i="26"/>
  <c r="B275" i="26"/>
  <c r="B279" i="26"/>
  <c r="B287" i="26"/>
  <c r="B296" i="26"/>
  <c r="D260" i="26"/>
  <c r="D250" i="26"/>
  <c r="D234" i="26"/>
  <c r="D226" i="26"/>
  <c r="D223" i="26"/>
  <c r="B256" i="26"/>
  <c r="B266" i="26"/>
  <c r="B220" i="26"/>
  <c r="B221" i="26"/>
  <c r="B228" i="26"/>
  <c r="B232" i="26"/>
  <c r="B238" i="26"/>
  <c r="B242" i="26"/>
  <c r="D2" i="26"/>
  <c r="B254" i="26" l="1"/>
  <c r="D262" i="26"/>
  <c r="D356" i="26"/>
  <c r="B250" i="26"/>
  <c r="D266" i="26"/>
  <c r="B245" i="26"/>
  <c r="B270" i="26"/>
  <c r="D246" i="26"/>
  <c r="B268" i="26"/>
  <c r="B252" i="26"/>
  <c r="D248" i="26"/>
  <c r="D264" i="26"/>
  <c r="B264" i="26"/>
  <c r="B248" i="26"/>
  <c r="D252" i="26"/>
  <c r="D268" i="26"/>
  <c r="B262" i="26"/>
  <c r="B246" i="26"/>
  <c r="D254" i="26"/>
  <c r="D270" i="26"/>
  <c r="B260" i="26"/>
  <c r="D256" i="26"/>
  <c r="B258" i="26"/>
  <c r="D258" i="26"/>
  <c r="B163" i="26"/>
  <c r="B155" i="26"/>
  <c r="B147" i="26"/>
  <c r="B139" i="26"/>
  <c r="B162" i="26"/>
  <c r="B154" i="26"/>
  <c r="B146" i="26"/>
  <c r="B138" i="26"/>
  <c r="B159" i="26"/>
  <c r="B151" i="26"/>
  <c r="B143" i="26"/>
  <c r="B145" i="26"/>
  <c r="B160" i="26"/>
  <c r="B158" i="26"/>
  <c r="B150" i="26"/>
  <c r="B142" i="26"/>
  <c r="B153" i="26"/>
  <c r="B144" i="26"/>
  <c r="B157" i="26"/>
  <c r="B149" i="26"/>
  <c r="B141" i="26"/>
  <c r="B161" i="26"/>
  <c r="B152" i="26"/>
  <c r="B137" i="26"/>
  <c r="B156" i="26"/>
  <c r="B148" i="26"/>
  <c r="B186" i="26"/>
  <c r="B178" i="26"/>
  <c r="B170" i="26"/>
  <c r="B180" i="26"/>
  <c r="B172" i="26"/>
  <c r="B187" i="26"/>
  <c r="B179" i="26"/>
  <c r="B171" i="26"/>
  <c r="B185" i="26"/>
  <c r="B177" i="26"/>
  <c r="B169" i="26"/>
  <c r="B184" i="26"/>
  <c r="B176" i="26"/>
  <c r="B168" i="26"/>
  <c r="B188" i="26"/>
  <c r="B164" i="26"/>
  <c r="B183" i="26"/>
  <c r="B175" i="26"/>
  <c r="B167" i="26"/>
  <c r="B190" i="26"/>
  <c r="B182" i="26"/>
  <c r="B174" i="26"/>
  <c r="B166" i="26"/>
  <c r="B189" i="26"/>
  <c r="B181" i="26"/>
  <c r="B173" i="26"/>
  <c r="B295" i="26"/>
  <c r="D273" i="26"/>
  <c r="D293" i="26"/>
  <c r="D331" i="26"/>
  <c r="D347" i="26"/>
  <c r="B349" i="26"/>
  <c r="B332" i="26"/>
  <c r="B241" i="26"/>
  <c r="D238" i="26"/>
  <c r="B291" i="26"/>
  <c r="D274" i="26"/>
  <c r="D297" i="26"/>
  <c r="D315" i="26"/>
  <c r="D333" i="26"/>
  <c r="D349" i="26"/>
  <c r="B312" i="26"/>
  <c r="B348" i="26"/>
  <c r="B330" i="26"/>
  <c r="B286" i="26"/>
  <c r="D281" i="26"/>
  <c r="D338" i="26"/>
  <c r="B345" i="26"/>
  <c r="B230" i="26"/>
  <c r="B283" i="26"/>
  <c r="D282" i="26"/>
  <c r="D300" i="26"/>
  <c r="D323" i="26"/>
  <c r="D339" i="26"/>
  <c r="D364" i="26"/>
  <c r="B304" i="26"/>
  <c r="B341" i="26"/>
  <c r="B278" i="26"/>
  <c r="D289" i="26"/>
  <c r="D326" i="26"/>
  <c r="D342" i="26"/>
  <c r="B338" i="26"/>
  <c r="B267" i="26"/>
  <c r="B259" i="26"/>
  <c r="B251" i="26"/>
  <c r="D251" i="26"/>
  <c r="D259" i="26"/>
  <c r="D267" i="26"/>
  <c r="B355" i="26"/>
  <c r="B265" i="26"/>
  <c r="B257" i="26"/>
  <c r="B249" i="26"/>
  <c r="D245" i="26"/>
  <c r="D253" i="26"/>
  <c r="D261" i="26"/>
  <c r="D269" i="26"/>
  <c r="D357" i="26"/>
  <c r="B271" i="26"/>
  <c r="B263" i="26"/>
  <c r="B255" i="26"/>
  <c r="B247" i="26"/>
  <c r="D247" i="26"/>
  <c r="D255" i="26"/>
  <c r="D263" i="26"/>
  <c r="D271" i="26"/>
  <c r="D365" i="26"/>
  <c r="B370" i="26"/>
  <c r="D372" i="26"/>
  <c r="B368" i="26"/>
  <c r="B269" i="26"/>
  <c r="B261" i="26"/>
  <c r="B253" i="26"/>
  <c r="D249" i="26"/>
  <c r="D257" i="26"/>
  <c r="D265" i="26"/>
  <c r="D373" i="26"/>
  <c r="D358" i="26"/>
  <c r="D366" i="26"/>
  <c r="D374" i="26"/>
  <c r="B365" i="26"/>
  <c r="D359" i="26"/>
  <c r="D367" i="26"/>
  <c r="D375" i="26"/>
  <c r="B362" i="26"/>
  <c r="D360" i="26"/>
  <c r="D368" i="26"/>
  <c r="D376" i="26"/>
  <c r="B360" i="26"/>
  <c r="D353" i="26"/>
  <c r="D361" i="26"/>
  <c r="D369" i="26"/>
  <c r="D377" i="26"/>
  <c r="B378" i="26"/>
  <c r="B357" i="26"/>
  <c r="D354" i="26"/>
  <c r="D362" i="26"/>
  <c r="D370" i="26"/>
  <c r="D378" i="26"/>
  <c r="B376" i="26"/>
  <c r="B354" i="26"/>
  <c r="D355" i="26"/>
  <c r="D363" i="26"/>
  <c r="D371" i="26"/>
  <c r="D379" i="26"/>
  <c r="D332" i="26"/>
  <c r="D340" i="26"/>
  <c r="D348" i="26"/>
  <c r="B347" i="26"/>
  <c r="B339" i="26"/>
  <c r="B331" i="26"/>
  <c r="B337" i="26"/>
  <c r="D343" i="26"/>
  <c r="B352" i="26"/>
  <c r="B336" i="26"/>
  <c r="D328" i="26"/>
  <c r="D336" i="26"/>
  <c r="D344" i="26"/>
  <c r="D352" i="26"/>
  <c r="B351" i="26"/>
  <c r="B343" i="26"/>
  <c r="B335" i="26"/>
  <c r="B327" i="26"/>
  <c r="B329" i="26"/>
  <c r="D327" i="26"/>
  <c r="D335" i="26"/>
  <c r="D351" i="26"/>
  <c r="B344" i="26"/>
  <c r="B328" i="26"/>
  <c r="D329" i="26"/>
  <c r="D337" i="26"/>
  <c r="D345" i="26"/>
  <c r="B350" i="26"/>
  <c r="B342" i="26"/>
  <c r="D301" i="26"/>
  <c r="D309" i="26"/>
  <c r="D317" i="26"/>
  <c r="D325" i="26"/>
  <c r="B325" i="26"/>
  <c r="B317" i="26"/>
  <c r="B309" i="26"/>
  <c r="B301" i="26"/>
  <c r="D302" i="26"/>
  <c r="D310" i="26"/>
  <c r="D318" i="26"/>
  <c r="B324" i="26"/>
  <c r="B316" i="26"/>
  <c r="B308" i="26"/>
  <c r="B300" i="26"/>
  <c r="D303" i="26"/>
  <c r="D311" i="26"/>
  <c r="D319" i="26"/>
  <c r="B323" i="26"/>
  <c r="B315" i="26"/>
  <c r="B307" i="26"/>
  <c r="D304" i="26"/>
  <c r="D312" i="26"/>
  <c r="D320" i="26"/>
  <c r="B322" i="26"/>
  <c r="B314" i="26"/>
  <c r="B306" i="26"/>
  <c r="D305" i="26"/>
  <c r="D313" i="26"/>
  <c r="D321" i="26"/>
  <c r="B321" i="26"/>
  <c r="B313" i="26"/>
  <c r="B305" i="26"/>
  <c r="B294" i="26"/>
  <c r="B285" i="26"/>
  <c r="B277" i="26"/>
  <c r="D275" i="26"/>
  <c r="D283" i="26"/>
  <c r="D291" i="26"/>
  <c r="B293" i="26"/>
  <c r="B284" i="26"/>
  <c r="B276" i="26"/>
  <c r="D276" i="26"/>
  <c r="D284" i="26"/>
  <c r="D292" i="26"/>
  <c r="B292" i="26"/>
  <c r="B272" i="26"/>
  <c r="B290" i="26"/>
  <c r="B282" i="26"/>
  <c r="B274" i="26"/>
  <c r="D278" i="26"/>
  <c r="D286" i="26"/>
  <c r="D294" i="26"/>
  <c r="B298" i="26"/>
  <c r="B289" i="26"/>
  <c r="B281" i="26"/>
  <c r="B273" i="26"/>
  <c r="D279" i="26"/>
  <c r="D287" i="26"/>
  <c r="D295" i="26"/>
  <c r="B297" i="26"/>
  <c r="B288" i="26"/>
  <c r="B280" i="26"/>
  <c r="D272" i="26"/>
  <c r="D280" i="26"/>
  <c r="D288" i="26"/>
  <c r="D296" i="26"/>
  <c r="B240" i="26"/>
  <c r="B229" i="26"/>
  <c r="D224" i="26"/>
  <c r="D235" i="26"/>
  <c r="B237" i="26"/>
  <c r="B226" i="26"/>
  <c r="D227" i="26"/>
  <c r="D239" i="26"/>
  <c r="B225" i="26"/>
  <c r="D218" i="26"/>
  <c r="D228" i="26"/>
  <c r="D240" i="26"/>
  <c r="B236" i="26"/>
  <c r="B218" i="26"/>
  <c r="B234" i="26"/>
  <c r="B224" i="26"/>
  <c r="D219" i="26"/>
  <c r="D230" i="26"/>
  <c r="D242" i="26"/>
  <c r="B244" i="26"/>
  <c r="B233" i="26"/>
  <c r="B222" i="26"/>
  <c r="D220" i="26"/>
  <c r="D231" i="26"/>
  <c r="D243" i="26"/>
  <c r="D222" i="26"/>
  <c r="D232" i="26"/>
  <c r="B201" i="26"/>
  <c r="D211" i="26"/>
  <c r="B199" i="26"/>
  <c r="D207" i="26"/>
  <c r="B217" i="26"/>
  <c r="D205" i="26"/>
  <c r="B215" i="26"/>
  <c r="B193" i="26"/>
  <c r="D203" i="26"/>
  <c r="B197" i="26"/>
  <c r="B213" i="26"/>
  <c r="D199" i="26"/>
  <c r="B209" i="26"/>
  <c r="D192" i="26"/>
  <c r="D197" i="26"/>
  <c r="B207" i="26"/>
  <c r="D215" i="26"/>
  <c r="D195" i="26"/>
  <c r="B205" i="26"/>
  <c r="D213" i="26"/>
  <c r="B214" i="26"/>
  <c r="B206" i="26"/>
  <c r="B198" i="26"/>
  <c r="D191" i="26"/>
  <c r="D212" i="26"/>
  <c r="D204" i="26"/>
  <c r="D196" i="26"/>
  <c r="B212" i="26"/>
  <c r="B204" i="26"/>
  <c r="B196" i="26"/>
  <c r="D193" i="26"/>
  <c r="D210" i="26"/>
  <c r="D202" i="26"/>
  <c r="B211" i="26"/>
  <c r="B203" i="26"/>
  <c r="B195" i="26"/>
  <c r="D194" i="26"/>
  <c r="D209" i="26"/>
  <c r="D201" i="26"/>
  <c r="B191" i="26"/>
  <c r="B210" i="26"/>
  <c r="B202" i="26"/>
  <c r="B194" i="26"/>
  <c r="D216" i="26"/>
  <c r="D208" i="26"/>
  <c r="D200" i="26"/>
  <c r="B216" i="26"/>
  <c r="B208" i="26"/>
  <c r="B200" i="26"/>
  <c r="B192" i="26"/>
  <c r="D214" i="26"/>
  <c r="D206" i="26"/>
  <c r="D198" i="26"/>
  <c r="D217" i="26"/>
  <c r="B377" i="26"/>
  <c r="B369" i="26"/>
  <c r="B361" i="26"/>
  <c r="B375" i="26"/>
  <c r="B367" i="26"/>
  <c r="B359" i="26"/>
  <c r="B374" i="26"/>
  <c r="B366" i="26"/>
  <c r="B358" i="26"/>
  <c r="B353" i="26"/>
  <c r="B372" i="26"/>
  <c r="B364" i="26"/>
  <c r="B356" i="26"/>
  <c r="B379" i="26"/>
  <c r="B371" i="26"/>
  <c r="B363" i="26"/>
  <c r="B239" i="26"/>
  <c r="B231" i="26"/>
  <c r="B223" i="26"/>
  <c r="D225" i="26"/>
  <c r="D233" i="26"/>
  <c r="D241" i="26"/>
  <c r="D236" i="26"/>
  <c r="D244" i="26"/>
  <c r="B243" i="26"/>
  <c r="B235" i="26"/>
  <c r="B227" i="26"/>
  <c r="B219" i="26"/>
  <c r="D221" i="26"/>
  <c r="D229" i="26"/>
  <c r="D237" i="26"/>
  <c r="V32" i="30"/>
  <c r="V31" i="30"/>
  <c r="V30" i="30"/>
  <c r="V29" i="30"/>
  <c r="V28" i="30"/>
  <c r="V27" i="30"/>
  <c r="V26" i="30"/>
  <c r="V25" i="30"/>
  <c r="V23" i="30"/>
  <c r="V22" i="30"/>
  <c r="V21" i="30"/>
  <c r="V20" i="30"/>
  <c r="V19" i="30"/>
  <c r="V18" i="30"/>
  <c r="V17" i="30"/>
  <c r="V16" i="30"/>
  <c r="V15" i="30"/>
  <c r="V14" i="30"/>
  <c r="V13" i="30"/>
  <c r="V12" i="30"/>
  <c r="V11" i="30"/>
  <c r="V10" i="30"/>
  <c r="V9" i="30"/>
  <c r="V8" i="30"/>
  <c r="V7" i="30"/>
  <c r="V6" i="30"/>
  <c r="U4" i="30"/>
  <c r="S4" i="30"/>
  <c r="R4" i="30"/>
  <c r="Q4" i="30"/>
  <c r="P4" i="30"/>
  <c r="V7" i="29"/>
  <c r="V8" i="29"/>
  <c r="V9" i="29"/>
  <c r="V10" i="29"/>
  <c r="V11" i="29"/>
  <c r="V12" i="29"/>
  <c r="V13" i="29"/>
  <c r="V14" i="29"/>
  <c r="V15" i="29"/>
  <c r="V16" i="29"/>
  <c r="V17" i="29"/>
  <c r="V18" i="29"/>
  <c r="V19" i="29"/>
  <c r="V20" i="29"/>
  <c r="V21" i="29"/>
  <c r="V22" i="29"/>
  <c r="V23" i="29"/>
  <c r="V25" i="29"/>
  <c r="V26" i="29"/>
  <c r="V27" i="29"/>
  <c r="V28" i="29"/>
  <c r="V29" i="29"/>
  <c r="V30" i="29"/>
  <c r="V31" i="29"/>
  <c r="V32" i="29"/>
  <c r="V6" i="29"/>
  <c r="U4" i="29"/>
  <c r="S4" i="29"/>
  <c r="R4" i="29"/>
  <c r="Q4" i="29"/>
  <c r="P4" i="29"/>
  <c r="B111" i="26" l="1"/>
  <c r="B112" i="26"/>
  <c r="B113" i="26"/>
  <c r="B114" i="26"/>
  <c r="B115" i="26"/>
  <c r="B116" i="26"/>
  <c r="B117" i="26"/>
  <c r="B118" i="26"/>
  <c r="B119" i="26"/>
  <c r="B120" i="26"/>
  <c r="B121" i="26"/>
  <c r="B122" i="26"/>
  <c r="B123" i="26"/>
  <c r="B124" i="26"/>
  <c r="B125" i="26"/>
  <c r="B126" i="26"/>
  <c r="B127" i="26"/>
  <c r="B128" i="26"/>
  <c r="B129" i="26"/>
  <c r="B130" i="26"/>
  <c r="B131" i="26"/>
  <c r="B132" i="26"/>
  <c r="B133" i="26"/>
  <c r="B134" i="26"/>
  <c r="B135" i="26"/>
  <c r="B136" i="26"/>
  <c r="B110" i="26"/>
  <c r="B28" i="26"/>
  <c r="D139" i="26" l="1"/>
  <c r="D138" i="26"/>
  <c r="D163" i="26"/>
  <c r="D162" i="26"/>
  <c r="D161" i="26"/>
  <c r="D160" i="26"/>
  <c r="D159" i="26"/>
  <c r="D158" i="26"/>
  <c r="D157" i="26"/>
  <c r="D156" i="26"/>
  <c r="D155" i="26"/>
  <c r="D154" i="26"/>
  <c r="D153" i="26"/>
  <c r="D152" i="26"/>
  <c r="D151" i="26"/>
  <c r="D150" i="26"/>
  <c r="D149" i="26"/>
  <c r="D148" i="26"/>
  <c r="D147" i="26"/>
  <c r="D146" i="26"/>
  <c r="D145" i="26"/>
  <c r="D144" i="26"/>
  <c r="D143" i="26"/>
  <c r="D142" i="26"/>
  <c r="D141" i="26"/>
  <c r="D140" i="26"/>
  <c r="D137" i="26"/>
  <c r="D166" i="26"/>
  <c r="D165" i="26"/>
  <c r="D190" i="26"/>
  <c r="D189" i="26"/>
  <c r="D188" i="26"/>
  <c r="D187" i="26"/>
  <c r="D186" i="26"/>
  <c r="D185" i="26"/>
  <c r="D184" i="26"/>
  <c r="D183" i="26"/>
  <c r="D182" i="26"/>
  <c r="D181" i="26"/>
  <c r="D180" i="26"/>
  <c r="D179" i="26"/>
  <c r="D178" i="26"/>
  <c r="D177" i="26"/>
  <c r="D176" i="26"/>
  <c r="D175" i="26"/>
  <c r="D174" i="26"/>
  <c r="D173" i="26"/>
  <c r="D172" i="26"/>
  <c r="D171" i="26"/>
  <c r="D170" i="26"/>
  <c r="D169" i="26"/>
  <c r="D168" i="26"/>
  <c r="D167" i="26"/>
  <c r="D164" i="26"/>
  <c r="D112" i="26"/>
  <c r="D85" i="26"/>
  <c r="B85" i="26"/>
  <c r="D58" i="26"/>
  <c r="B58" i="26"/>
  <c r="D31" i="26"/>
  <c r="B31" i="26"/>
  <c r="D4" i="26"/>
  <c r="B4" i="26"/>
  <c r="D706" i="26"/>
  <c r="D679" i="26"/>
  <c r="D652" i="26"/>
  <c r="D625" i="26"/>
  <c r="D598" i="26"/>
  <c r="D571" i="26"/>
  <c r="D544" i="26"/>
  <c r="D517" i="26"/>
  <c r="D490" i="26"/>
  <c r="D409" i="26"/>
  <c r="D463" i="26"/>
  <c r="D460" i="26"/>
  <c r="D382" i="26"/>
  <c r="D111" i="26"/>
  <c r="D84" i="26"/>
  <c r="B84" i="26"/>
  <c r="D57" i="26"/>
  <c r="B57" i="26"/>
  <c r="D30" i="26"/>
  <c r="B30" i="26"/>
  <c r="D3" i="26"/>
  <c r="B3" i="26"/>
  <c r="D705" i="26"/>
  <c r="D678" i="26"/>
  <c r="D651" i="26"/>
  <c r="D624" i="26"/>
  <c r="D597" i="26"/>
  <c r="D570" i="26"/>
  <c r="D543" i="26"/>
  <c r="D516" i="26"/>
  <c r="D489" i="26"/>
  <c r="D408" i="26"/>
  <c r="D462" i="26"/>
  <c r="D459" i="26"/>
  <c r="D381" i="26"/>
  <c r="D136" i="26"/>
  <c r="D109" i="26"/>
  <c r="B109" i="26"/>
  <c r="D82" i="26"/>
  <c r="B82" i="26"/>
  <c r="D55" i="26"/>
  <c r="B55" i="26"/>
  <c r="D28" i="26"/>
  <c r="D730" i="26"/>
  <c r="D703" i="26"/>
  <c r="D676" i="26"/>
  <c r="D649" i="26"/>
  <c r="D622" i="26"/>
  <c r="D595" i="26"/>
  <c r="D568" i="26"/>
  <c r="D541" i="26"/>
  <c r="D514" i="26"/>
  <c r="D433" i="26"/>
  <c r="D487" i="26"/>
  <c r="D458" i="26"/>
  <c r="D406" i="26"/>
  <c r="D135" i="26"/>
  <c r="D108" i="26"/>
  <c r="B108" i="26"/>
  <c r="D81" i="26"/>
  <c r="B81" i="26"/>
  <c r="D54" i="26"/>
  <c r="B54" i="26"/>
  <c r="D27" i="26"/>
  <c r="B27" i="26"/>
  <c r="D729" i="26"/>
  <c r="D702" i="26"/>
  <c r="D675" i="26"/>
  <c r="D648" i="26"/>
  <c r="D621" i="26"/>
  <c r="D594" i="26"/>
  <c r="D567" i="26"/>
  <c r="D540" i="26"/>
  <c r="D513" i="26"/>
  <c r="D432" i="26"/>
  <c r="D486" i="26"/>
  <c r="D457" i="26"/>
  <c r="D405" i="26"/>
  <c r="D134" i="26"/>
  <c r="D107" i="26"/>
  <c r="B107" i="26"/>
  <c r="D80" i="26"/>
  <c r="B80" i="26"/>
  <c r="D53" i="26"/>
  <c r="B53" i="26"/>
  <c r="D26" i="26"/>
  <c r="B26" i="26"/>
  <c r="D728" i="26"/>
  <c r="D701" i="26"/>
  <c r="D674" i="26"/>
  <c r="D647" i="26"/>
  <c r="D620" i="26"/>
  <c r="D593" i="26"/>
  <c r="D566" i="26"/>
  <c r="D539" i="26"/>
  <c r="D512" i="26"/>
  <c r="D431" i="26"/>
  <c r="D485" i="26"/>
  <c r="D456" i="26"/>
  <c r="D404" i="26"/>
  <c r="D133" i="26"/>
  <c r="D106" i="26"/>
  <c r="B106" i="26"/>
  <c r="D79" i="26"/>
  <c r="B79" i="26"/>
  <c r="D52" i="26"/>
  <c r="B52" i="26"/>
  <c r="D25" i="26"/>
  <c r="B25" i="26"/>
  <c r="D727" i="26"/>
  <c r="D700" i="26"/>
  <c r="D673" i="26"/>
  <c r="D646" i="26"/>
  <c r="D619" i="26"/>
  <c r="D592" i="26"/>
  <c r="D565" i="26"/>
  <c r="D538" i="26"/>
  <c r="D511" i="26"/>
  <c r="D430" i="26"/>
  <c r="D484" i="26"/>
  <c r="D455" i="26"/>
  <c r="D403" i="26"/>
  <c r="D132" i="26"/>
  <c r="D105" i="26"/>
  <c r="B105" i="26"/>
  <c r="D78" i="26"/>
  <c r="B78" i="26"/>
  <c r="D51" i="26"/>
  <c r="B51" i="26"/>
  <c r="D24" i="26"/>
  <c r="B24" i="26"/>
  <c r="D726" i="26"/>
  <c r="D699" i="26"/>
  <c r="D672" i="26"/>
  <c r="D645" i="26"/>
  <c r="D618" i="26"/>
  <c r="D591" i="26"/>
  <c r="D564" i="26"/>
  <c r="D537" i="26"/>
  <c r="D510" i="26"/>
  <c r="D429" i="26"/>
  <c r="D483" i="26"/>
  <c r="D454" i="26"/>
  <c r="D402" i="26"/>
  <c r="D131" i="26"/>
  <c r="D104" i="26"/>
  <c r="B104" i="26"/>
  <c r="D77" i="26"/>
  <c r="B77" i="26"/>
  <c r="D50" i="26"/>
  <c r="B50" i="26"/>
  <c r="D23" i="26"/>
  <c r="B23" i="26"/>
  <c r="D725" i="26"/>
  <c r="D698" i="26"/>
  <c r="D671" i="26"/>
  <c r="D644" i="26"/>
  <c r="D617" i="26"/>
  <c r="D590" i="26"/>
  <c r="D563" i="26"/>
  <c r="D536" i="26"/>
  <c r="D509" i="26"/>
  <c r="D428" i="26"/>
  <c r="D482" i="26"/>
  <c r="D453" i="26"/>
  <c r="D401" i="26"/>
  <c r="D130" i="26"/>
  <c r="D103" i="26"/>
  <c r="B103" i="26"/>
  <c r="D76" i="26"/>
  <c r="B76" i="26"/>
  <c r="D49" i="26"/>
  <c r="B49" i="26"/>
  <c r="D22" i="26"/>
  <c r="B22" i="26"/>
  <c r="D724" i="26"/>
  <c r="D697" i="26"/>
  <c r="D670" i="26"/>
  <c r="D643" i="26"/>
  <c r="D616" i="26"/>
  <c r="D589" i="26"/>
  <c r="D562" i="26"/>
  <c r="D535" i="26"/>
  <c r="D508" i="26"/>
  <c r="D427" i="26"/>
  <c r="D481" i="26"/>
  <c r="D452" i="26"/>
  <c r="D400" i="26"/>
  <c r="D129" i="26"/>
  <c r="D102" i="26"/>
  <c r="B102" i="26"/>
  <c r="D75" i="26"/>
  <c r="B75" i="26"/>
  <c r="D48" i="26"/>
  <c r="B48" i="26"/>
  <c r="D21" i="26"/>
  <c r="B21" i="26"/>
  <c r="D723" i="26"/>
  <c r="D696" i="26"/>
  <c r="D669" i="26"/>
  <c r="D642" i="26"/>
  <c r="D615" i="26"/>
  <c r="D588" i="26"/>
  <c r="D561" i="26"/>
  <c r="D534" i="26"/>
  <c r="D507" i="26"/>
  <c r="D426" i="26"/>
  <c r="D480" i="26"/>
  <c r="D451" i="26"/>
  <c r="D399" i="26"/>
  <c r="D128" i="26"/>
  <c r="D101" i="26"/>
  <c r="B101" i="26"/>
  <c r="D74" i="26"/>
  <c r="B74" i="26"/>
  <c r="D47" i="26"/>
  <c r="B47" i="26"/>
  <c r="D20" i="26"/>
  <c r="B20" i="26"/>
  <c r="D722" i="26"/>
  <c r="D695" i="26"/>
  <c r="D668" i="26"/>
  <c r="D641" i="26"/>
  <c r="D614" i="26"/>
  <c r="D587" i="26"/>
  <c r="D560" i="26"/>
  <c r="D533" i="26"/>
  <c r="D506" i="26"/>
  <c r="D425" i="26"/>
  <c r="D479" i="26"/>
  <c r="D450" i="26"/>
  <c r="D398" i="26"/>
  <c r="D127" i="26"/>
  <c r="D100" i="26"/>
  <c r="B100" i="26"/>
  <c r="D73" i="26"/>
  <c r="B73" i="26"/>
  <c r="D46" i="26"/>
  <c r="B46" i="26"/>
  <c r="D19" i="26"/>
  <c r="B19" i="26"/>
  <c r="D721" i="26"/>
  <c r="D694" i="26"/>
  <c r="D667" i="26"/>
  <c r="D640" i="26"/>
  <c r="D613" i="26"/>
  <c r="D586" i="26"/>
  <c r="D559" i="26"/>
  <c r="D532" i="26"/>
  <c r="D505" i="26"/>
  <c r="D424" i="26"/>
  <c r="D478" i="26"/>
  <c r="D449" i="26"/>
  <c r="D397" i="26"/>
  <c r="D126" i="26"/>
  <c r="D99" i="26"/>
  <c r="B99" i="26"/>
  <c r="D72" i="26"/>
  <c r="B72" i="26"/>
  <c r="D45" i="26"/>
  <c r="B45" i="26"/>
  <c r="D18" i="26"/>
  <c r="B18" i="26"/>
  <c r="D720" i="26"/>
  <c r="D693" i="26"/>
  <c r="D666" i="26"/>
  <c r="D639" i="26"/>
  <c r="D612" i="26"/>
  <c r="D585" i="26"/>
  <c r="D558" i="26"/>
  <c r="D531" i="26"/>
  <c r="D504" i="26"/>
  <c r="D423" i="26"/>
  <c r="D477" i="26"/>
  <c r="D448" i="26"/>
  <c r="D396" i="26"/>
  <c r="D125" i="26"/>
  <c r="D98" i="26"/>
  <c r="B98" i="26"/>
  <c r="D71" i="26"/>
  <c r="B71" i="26"/>
  <c r="D44" i="26"/>
  <c r="B44" i="26"/>
  <c r="D17" i="26"/>
  <c r="B17" i="26"/>
  <c r="D719" i="26"/>
  <c r="D692" i="26"/>
  <c r="D665" i="26"/>
  <c r="D638" i="26"/>
  <c r="D611" i="26"/>
  <c r="D584" i="26"/>
  <c r="D557" i="26"/>
  <c r="D530" i="26"/>
  <c r="D503" i="26"/>
  <c r="D422" i="26"/>
  <c r="D476" i="26"/>
  <c r="D447" i="26"/>
  <c r="D395" i="26"/>
  <c r="D124" i="26"/>
  <c r="D97" i="26"/>
  <c r="B97" i="26"/>
  <c r="D70" i="26"/>
  <c r="B70" i="26"/>
  <c r="D43" i="26"/>
  <c r="B43" i="26"/>
  <c r="D16" i="26"/>
  <c r="B16" i="26"/>
  <c r="D718" i="26"/>
  <c r="D691" i="26"/>
  <c r="D664" i="26"/>
  <c r="D637" i="26"/>
  <c r="D610" i="26"/>
  <c r="D583" i="26"/>
  <c r="D556" i="26"/>
  <c r="D529" i="26"/>
  <c r="D502" i="26"/>
  <c r="D421" i="26"/>
  <c r="D475" i="26"/>
  <c r="D446" i="26"/>
  <c r="D394" i="26"/>
  <c r="D123" i="26"/>
  <c r="D96" i="26"/>
  <c r="B96" i="26"/>
  <c r="D69" i="26"/>
  <c r="B69" i="26"/>
  <c r="D42" i="26"/>
  <c r="B42" i="26"/>
  <c r="D15" i="26"/>
  <c r="B15" i="26"/>
  <c r="D717" i="26"/>
  <c r="D690" i="26"/>
  <c r="D663" i="26"/>
  <c r="D636" i="26"/>
  <c r="D609" i="26"/>
  <c r="D582" i="26"/>
  <c r="D555" i="26"/>
  <c r="D528" i="26"/>
  <c r="D501" i="26"/>
  <c r="D420" i="26"/>
  <c r="D474" i="26"/>
  <c r="D445" i="26"/>
  <c r="D393" i="26"/>
  <c r="D122" i="26"/>
  <c r="D95" i="26"/>
  <c r="B95" i="26"/>
  <c r="D68" i="26"/>
  <c r="B68" i="26"/>
  <c r="D41" i="26"/>
  <c r="B41" i="26"/>
  <c r="D14" i="26"/>
  <c r="B14" i="26"/>
  <c r="D716" i="26"/>
  <c r="D689" i="26"/>
  <c r="D662" i="26"/>
  <c r="D635" i="26"/>
  <c r="D608" i="26"/>
  <c r="D581" i="26"/>
  <c r="D554" i="26"/>
  <c r="D527" i="26"/>
  <c r="D500" i="26"/>
  <c r="D419" i="26"/>
  <c r="D473" i="26"/>
  <c r="D444" i="26"/>
  <c r="D392" i="26"/>
  <c r="D121" i="26"/>
  <c r="D94" i="26"/>
  <c r="B94" i="26"/>
  <c r="D67" i="26"/>
  <c r="B67" i="26"/>
  <c r="D40" i="26"/>
  <c r="B40" i="26"/>
  <c r="D13" i="26"/>
  <c r="B13" i="26"/>
  <c r="D715" i="26"/>
  <c r="D688" i="26"/>
  <c r="D661" i="26"/>
  <c r="D634" i="26"/>
  <c r="D607" i="26"/>
  <c r="D580" i="26"/>
  <c r="D553" i="26"/>
  <c r="D526" i="26"/>
  <c r="D499" i="26"/>
  <c r="D418" i="26"/>
  <c r="D472" i="26"/>
  <c r="D443" i="26"/>
  <c r="D391" i="26"/>
  <c r="D120" i="26"/>
  <c r="D93" i="26"/>
  <c r="B93" i="26"/>
  <c r="D66" i="26"/>
  <c r="B66" i="26"/>
  <c r="D39" i="26"/>
  <c r="B39" i="26"/>
  <c r="D12" i="26"/>
  <c r="B12" i="26"/>
  <c r="D714" i="26"/>
  <c r="D687" i="26"/>
  <c r="D660" i="26"/>
  <c r="D633" i="26"/>
  <c r="D606" i="26"/>
  <c r="D579" i="26"/>
  <c r="D552" i="26"/>
  <c r="D525" i="26"/>
  <c r="D498" i="26"/>
  <c r="D417" i="26"/>
  <c r="D471" i="26"/>
  <c r="D442" i="26"/>
  <c r="D390" i="26"/>
  <c r="D119" i="26"/>
  <c r="D92" i="26"/>
  <c r="B92" i="26"/>
  <c r="D65" i="26"/>
  <c r="B65" i="26"/>
  <c r="D38" i="26"/>
  <c r="B38" i="26"/>
  <c r="D11" i="26"/>
  <c r="B11" i="26"/>
  <c r="D713" i="26"/>
  <c r="D686" i="26"/>
  <c r="D659" i="26"/>
  <c r="D632" i="26"/>
  <c r="D605" i="26"/>
  <c r="D578" i="26"/>
  <c r="D551" i="26"/>
  <c r="D524" i="26"/>
  <c r="D497" i="26"/>
  <c r="D416" i="26"/>
  <c r="D470" i="26"/>
  <c r="D441" i="26"/>
  <c r="D389" i="26"/>
  <c r="D118" i="26"/>
  <c r="D91" i="26"/>
  <c r="B91" i="26"/>
  <c r="D64" i="26"/>
  <c r="B64" i="26"/>
  <c r="D37" i="26"/>
  <c r="B37" i="26"/>
  <c r="D10" i="26"/>
  <c r="B10" i="26"/>
  <c r="D712" i="26"/>
  <c r="D685" i="26"/>
  <c r="D658" i="26"/>
  <c r="D631" i="26"/>
  <c r="D604" i="26"/>
  <c r="D577" i="26"/>
  <c r="D550" i="26"/>
  <c r="D523" i="26"/>
  <c r="D496" i="26"/>
  <c r="D415" i="26"/>
  <c r="D469" i="26"/>
  <c r="D440" i="26"/>
  <c r="D388" i="26"/>
  <c r="D117" i="26"/>
  <c r="D90" i="26"/>
  <c r="B90" i="26"/>
  <c r="D63" i="26"/>
  <c r="B63" i="26"/>
  <c r="D36" i="26"/>
  <c r="B36" i="26"/>
  <c r="D9" i="26"/>
  <c r="B9" i="26"/>
  <c r="D711" i="26"/>
  <c r="D684" i="26"/>
  <c r="D657" i="26"/>
  <c r="D630" i="26"/>
  <c r="D603" i="26"/>
  <c r="D576" i="26"/>
  <c r="D549" i="26"/>
  <c r="D522" i="26"/>
  <c r="D495" i="26"/>
  <c r="D414" i="26"/>
  <c r="D468" i="26"/>
  <c r="D439" i="26"/>
  <c r="D387" i="26"/>
  <c r="D116" i="26"/>
  <c r="D89" i="26"/>
  <c r="B89" i="26"/>
  <c r="D62" i="26"/>
  <c r="B62" i="26"/>
  <c r="D35" i="26"/>
  <c r="B35" i="26"/>
  <c r="D8" i="26"/>
  <c r="B8" i="26"/>
  <c r="D710" i="26"/>
  <c r="D683" i="26"/>
  <c r="D656" i="26"/>
  <c r="D629" i="26"/>
  <c r="D602" i="26"/>
  <c r="D575" i="26"/>
  <c r="D548" i="26"/>
  <c r="D521" i="26"/>
  <c r="D494" i="26"/>
  <c r="D413" i="26"/>
  <c r="D467" i="26"/>
  <c r="D438" i="26"/>
  <c r="D386" i="26"/>
  <c r="D115" i="26"/>
  <c r="D88" i="26"/>
  <c r="B88" i="26"/>
  <c r="D61" i="26"/>
  <c r="B61" i="26"/>
  <c r="D34" i="26"/>
  <c r="B34" i="26"/>
  <c r="D7" i="26"/>
  <c r="B7" i="26"/>
  <c r="D709" i="26"/>
  <c r="D682" i="26"/>
  <c r="D655" i="26"/>
  <c r="D628" i="26"/>
  <c r="D601" i="26"/>
  <c r="D574" i="26"/>
  <c r="D547" i="26"/>
  <c r="D520" i="26"/>
  <c r="D493" i="26"/>
  <c r="D412" i="26"/>
  <c r="D466" i="26"/>
  <c r="D437" i="26"/>
  <c r="D385" i="26"/>
  <c r="D114" i="26"/>
  <c r="D87" i="26"/>
  <c r="B87" i="26"/>
  <c r="D60" i="26"/>
  <c r="B60" i="26"/>
  <c r="D33" i="26"/>
  <c r="B33" i="26"/>
  <c r="D6" i="26"/>
  <c r="B6" i="26"/>
  <c r="D708" i="26"/>
  <c r="D681" i="26"/>
  <c r="D654" i="26"/>
  <c r="D627" i="26"/>
  <c r="D600" i="26"/>
  <c r="D573" i="26"/>
  <c r="D546" i="26"/>
  <c r="D519" i="26"/>
  <c r="D492" i="26"/>
  <c r="D411" i="26"/>
  <c r="D465" i="26"/>
  <c r="D436" i="26"/>
  <c r="D384" i="26"/>
  <c r="D113" i="26"/>
  <c r="D86" i="26"/>
  <c r="B86" i="26"/>
  <c r="D59" i="26"/>
  <c r="B59" i="26"/>
  <c r="D32" i="26"/>
  <c r="B32" i="26"/>
  <c r="D5" i="26"/>
  <c r="B5" i="26"/>
  <c r="D707" i="26"/>
  <c r="D680" i="26"/>
  <c r="D653" i="26"/>
  <c r="D626" i="26"/>
  <c r="D599" i="26"/>
  <c r="D572" i="26"/>
  <c r="D545" i="26"/>
  <c r="D518" i="26"/>
  <c r="D491" i="26"/>
  <c r="D410" i="26"/>
  <c r="D464" i="26"/>
  <c r="D435" i="26"/>
  <c r="D383" i="26"/>
  <c r="D110" i="26"/>
  <c r="D83" i="26"/>
  <c r="B83" i="26"/>
  <c r="D56" i="26"/>
  <c r="B56" i="26"/>
  <c r="D29" i="26"/>
  <c r="B29" i="26"/>
  <c r="B2" i="26"/>
  <c r="D704" i="26"/>
  <c r="D677" i="26"/>
  <c r="D650" i="26"/>
  <c r="D623" i="26"/>
  <c r="D596" i="26"/>
  <c r="D569" i="26"/>
  <c r="D542" i="26"/>
  <c r="D515" i="26"/>
  <c r="D488" i="26"/>
  <c r="D407" i="26"/>
  <c r="D461" i="26"/>
  <c r="D434" i="26"/>
  <c r="D380" i="26"/>
</calcChain>
</file>

<file path=xl/sharedStrings.xml><?xml version="1.0" encoding="utf-8"?>
<sst xmlns="http://schemas.openxmlformats.org/spreadsheetml/2006/main" count="4972" uniqueCount="295">
  <si>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</si>
  <si>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</si>
  <si>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</si>
  <si>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</si>
  <si>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</si>
  <si>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</si>
  <si>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</si>
  <si>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</si>
  <si>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</si>
  <si>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</si>
  <si>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</si>
  <si>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</si>
  <si>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</si>
  <si>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</si>
  <si>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</si>
  <si>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</si>
  <si>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</si>
  <si>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</si>
  <si>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</si>
  <si>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</si>
  <si>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</si>
  <si>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</si>
  <si>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</si>
  <si>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</si>
  <si>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</si>
  <si>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</si>
  <si>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</si>
  <si>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</si>
  <si>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</si>
  <si>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</si>
  <si>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</si>
  <si>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</si>
  <si>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</si>
  <si>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</si>
  <si>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</si>
  <si>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</si>
  <si>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</si>
  <si>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</si>
  <si>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</si>
  <si>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</si>
  <si>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</si>
  <si>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</si>
  <si>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</si>
  <si>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</si>
  <si>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</si>
  <si>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</si>
  <si>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</si>
  <si>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</si>
  <si>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</si>
  <si>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</si>
  <si>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</si>
  <si>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</si>
  <si>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</si>
  <si>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</si>
  <si>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</si>
  <si>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</si>
  <si>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</si>
  <si>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</si>
  <si>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</si>
  <si>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</si>
  <si>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</si>
  <si>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</si>
  <si>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</si>
  <si>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</si>
  <si>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</si>
  <si>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</si>
  <si>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</si>
  <si>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</si>
  <si>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</si>
  <si>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</si>
  <si>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</si>
  <si>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</si>
  <si>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</si>
  <si>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</si>
  <si>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</si>
  <si>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</si>
  <si>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</si>
  <si>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</si>
  <si>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</si>
  <si>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</si>
  <si>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</si>
  <si>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</si>
  <si>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</si>
  <si>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</si>
  <si>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</si>
  <si>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</si>
  <si>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</si>
  <si>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</si>
  <si>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</si>
  <si>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GWP T A1</t>
  </si>
  <si>
    <t>ODP A1</t>
  </si>
  <si>
    <t>AP A1</t>
  </si>
  <si>
    <t>EP A1</t>
  </si>
  <si>
    <t>POCP A1</t>
  </si>
  <si>
    <t>ADPE A1</t>
  </si>
  <si>
    <t>ADPF A1</t>
  </si>
  <si>
    <t>PERE A1</t>
  </si>
  <si>
    <t>PERM A1</t>
  </si>
  <si>
    <t>PENRE A1</t>
  </si>
  <si>
    <t>PENRM A1</t>
  </si>
  <si>
    <t>PENRT A1</t>
  </si>
  <si>
    <t>SM A1</t>
  </si>
  <si>
    <t>RSF A1</t>
  </si>
  <si>
    <t>NRSF A1</t>
  </si>
  <si>
    <t>FW A1</t>
  </si>
  <si>
    <t>HWD A1</t>
  </si>
  <si>
    <t>NHWD A1</t>
  </si>
  <si>
    <t>RWD A1</t>
  </si>
  <si>
    <t>CRU A1</t>
  </si>
  <si>
    <t>MFR A1</t>
  </si>
  <si>
    <t>MER A1</t>
  </si>
  <si>
    <t>EEE A1</t>
  </si>
  <si>
    <t>EET A1</t>
  </si>
  <si>
    <t>GWP T A2</t>
  </si>
  <si>
    <t>ODP A2</t>
  </si>
  <si>
    <t>AP A2</t>
  </si>
  <si>
    <t>EP A2</t>
  </si>
  <si>
    <t>POCP A2</t>
  </si>
  <si>
    <t>ADPE A2</t>
  </si>
  <si>
    <t>ADPF A2</t>
  </si>
  <si>
    <t>PERE A2</t>
  </si>
  <si>
    <t>PERM A2</t>
  </si>
  <si>
    <t>PENRE A2</t>
  </si>
  <si>
    <t>PENRM A2</t>
  </si>
  <si>
    <t>PENRT A2</t>
  </si>
  <si>
    <t>SM A2</t>
  </si>
  <si>
    <t>RSF A2</t>
  </si>
  <si>
    <t>NRSF A2</t>
  </si>
  <si>
    <t>FW A2</t>
  </si>
  <si>
    <t>HWD A2</t>
  </si>
  <si>
    <t>NHWD A2</t>
  </si>
  <si>
    <t>RWD A2</t>
  </si>
  <si>
    <t>CRU A2</t>
  </si>
  <si>
    <t>MFR A2</t>
  </si>
  <si>
    <t>MER A2</t>
  </si>
  <si>
    <t>EEE A2</t>
  </si>
  <si>
    <t>EET A2</t>
  </si>
  <si>
    <t>GWP T A3</t>
  </si>
  <si>
    <t>ODP A3</t>
  </si>
  <si>
    <t>AP A3</t>
  </si>
  <si>
    <t>EP A3</t>
  </si>
  <si>
    <t>POCP A3</t>
  </si>
  <si>
    <t>ADPE A3</t>
  </si>
  <si>
    <t>ADPF A3</t>
  </si>
  <si>
    <t>PERE A3</t>
  </si>
  <si>
    <t>PERM A3</t>
  </si>
  <si>
    <t>PENRE A3</t>
  </si>
  <si>
    <t>PENRM A3</t>
  </si>
  <si>
    <t>PENRT A3</t>
  </si>
  <si>
    <t>SM A3</t>
  </si>
  <si>
    <t>RSF A3</t>
  </si>
  <si>
    <t>NRSF A3</t>
  </si>
  <si>
    <t>FW A3</t>
  </si>
  <si>
    <t>HWD A3</t>
  </si>
  <si>
    <t>NHWD A3</t>
  </si>
  <si>
    <t>RWD A3</t>
  </si>
  <si>
    <t>CRU A3</t>
  </si>
  <si>
    <t>MFR A3</t>
  </si>
  <si>
    <t>MER A3</t>
  </si>
  <si>
    <t>EEE A3</t>
  </si>
  <si>
    <t>EET A3</t>
  </si>
  <si>
    <t>Summe A1-3 - A3</t>
  </si>
  <si>
    <t>Erläuterungstabellen</t>
  </si>
  <si>
    <t>PERT A1</t>
  </si>
  <si>
    <t>PERT A2</t>
  </si>
  <si>
    <t>PERT A3</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</si>
  <si>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</si>
  <si>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</si>
  <si>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</si>
  <si>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</si>
  <si>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</si>
  <si>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</si>
  <si>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</si>
  <si>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</si>
  <si>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</si>
  <si>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</si>
  <si>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</si>
  <si>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</si>
  <si>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GWP-F A1</t>
  </si>
  <si>
    <t>GWP-F A2</t>
  </si>
  <si>
    <t>GWP-F A3</t>
  </si>
  <si>
    <t>GWP-B A1</t>
  </si>
  <si>
    <t>GWP-B A2</t>
  </si>
  <si>
    <t>GWP-B A3</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</si>
  <si>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</si>
  <si>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</si>
  <si>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</si>
  <si>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</si>
  <si>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</si>
  <si>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</si>
  <si>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</si>
  <si>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</si>
  <si>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Umrechnungsfaktor in kg</t>
  </si>
  <si>
    <t>Szenario:</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</si>
  <si>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</si>
  <si>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</si>
  <si>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</si>
  <si>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</si>
  <si>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</si>
  <si>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</si>
  <si>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</si>
  <si>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</si>
  <si>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</si>
  <si>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</si>
  <si>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</si>
  <si>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</si>
  <si>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</si>
  <si>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</si>
  <si>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</si>
  <si>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</si>
  <si>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</si>
  <si>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</si>
  <si>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</si>
  <si>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</si>
  <si>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</si>
  <si>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</si>
  <si>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</si>
  <si>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</si>
  <si>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</si>
  <si>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</si>
  <si>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</si>
  <si>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</si>
  <si>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</si>
  <si>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</si>
  <si>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</si>
  <si>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</si>
  <si>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</si>
  <si>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</si>
  <si>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</si>
  <si>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</si>
  <si>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</si>
  <si>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</si>
  <si>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</si>
  <si>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</si>
  <si>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</si>
  <si>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</si>
  <si>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</si>
  <si>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</si>
  <si>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</si>
  <si>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</si>
  <si>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</si>
  <si>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</si>
  <si>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</si>
  <si>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</si>
  <si>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</si>
  <si>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</si>
  <si>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</si>
  <si>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</si>
  <si>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</si>
  <si>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</si>
  <si>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</si>
  <si>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</si>
  <si>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</si>
  <si>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</si>
  <si>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</si>
  <si>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</si>
  <si>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</si>
  <si>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</si>
  <si>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</si>
  <si>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</si>
  <si>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</si>
  <si>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</si>
  <si>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</si>
  <si>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</si>
  <si>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</si>
  <si>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</si>
  <si>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</si>
  <si>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</si>
  <si>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</si>
  <si>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</si>
  <si>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</si>
  <si>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</si>
  <si>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</si>
  <si>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</si>
  <si>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</si>
  <si>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</si>
  <si>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</si>
  <si>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</si>
  <si>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</si>
  <si>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</si>
  <si>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</si>
  <si>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</si>
  <si>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</si>
  <si>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</si>
  <si>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Deponie</t>
  </si>
  <si>
    <t>1 m3</t>
  </si>
  <si>
    <t>kg/m3</t>
  </si>
  <si>
    <t>1 m³</t>
  </si>
  <si>
    <t>kg/m³</t>
  </si>
  <si>
    <t>Szenario 1</t>
  </si>
  <si>
    <t>Szenario 2</t>
  </si>
  <si>
    <t>Szenario 1:</t>
  </si>
  <si>
    <t>Szenario 2:</t>
  </si>
  <si>
    <t>Produktname:</t>
  </si>
  <si>
    <t>YTONG Porenbetonstein PP 2-0,50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</si>
</sst>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E+00"/>
    <numFmt numFmtId="166" formatCode="0.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sz val="10"/>
      <color theme="1"/>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rgb="FFFF0000"/>
      <name val="Calibri"/>
      <family val="2"/>
      <scheme val="minor"/>
    </font>
    <font>
      <sz val="9"/>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1" fillId="0" borderId="0"/>
    <xf numFmtId="0" fontId="7" fillId="0" borderId="0"/>
    <xf numFmtId="0" fontId="1" fillId="0" borderId="0"/>
  </cellStyleXfs>
  <cellXfs count="154">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1"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66" fontId="3" fillId="0" borderId="1" xfId="0" applyNumberFormat="1" applyFont="1" applyFill="1" applyBorder="1" applyAlignment="1">
      <alignment horizontal="center" vertical="center" wrapText="1"/>
    </xf>
    <xf numFmtId="165" fontId="3" fillId="0" borderId="1" xfId="1"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xf numFmtId="0" fontId="15" fillId="0" borderId="0" xfId="0" applyFont="1" applyFill="1" applyBorder="1" applyAlignment="1">
      <alignment horizontal="justify" wrapText="1"/>
    </xf>
    <xf numFmtId="0" fontId="16" fillId="0" borderId="0" xfId="0" applyFont="1" applyFill="1" applyBorder="1" applyAlignment="1">
      <alignment wrapText="1"/>
    </xf>
    <xf numFmtId="0" fontId="16" fillId="0" borderId="0" xfId="0" applyFont="1" applyFill="1"/>
    <xf numFmtId="0" fontId="8" fillId="0" borderId="0" xfId="3" applyFont="1" applyFill="1"/>
    <xf numFmtId="11" fontId="6" fillId="0" borderId="0" xfId="3" applyNumberFormat="1" applyFont="1" applyFill="1"/>
    <xf numFmtId="0" fontId="6" fillId="0" borderId="0" xfId="3" applyFont="1" applyFill="1"/>
    <xf numFmtId="0" fontId="17"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8"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9"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20" fillId="0" borderId="0" xfId="3" applyFont="1" applyFill="1"/>
    <xf numFmtId="0" fontId="20" fillId="0" borderId="0" xfId="3" applyFont="1"/>
    <xf numFmtId="11" fontId="20" fillId="0" borderId="0" xfId="3" applyNumberFormat="1" applyFont="1"/>
    <xf numFmtId="1" fontId="20" fillId="0" borderId="0" xfId="3" applyNumberFormat="1" applyFont="1"/>
    <xf numFmtId="0" fontId="20" fillId="0" borderId="1" xfId="0" applyFont="1" applyBorder="1"/>
    <xf numFmtId="0" fontId="20" fillId="0" borderId="0" xfId="0" applyFont="1" applyFill="1"/>
    <xf numFmtId="0" fontId="21" fillId="0" borderId="1" xfId="0" applyFont="1" applyFill="1" applyBorder="1" applyAlignment="1">
      <alignment horizontal="justify" wrapText="1"/>
    </xf>
    <xf numFmtId="0" fontId="21" fillId="0" borderId="1" xfId="0" applyFont="1" applyFill="1" applyBorder="1" applyAlignment="1">
      <alignment horizontal="center" vertical="center" wrapText="1"/>
    </xf>
    <xf numFmtId="164" fontId="2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11" fontId="2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xf>
    <xf numFmtId="166" fontId="22" fillId="0" borderId="1" xfId="0" applyNumberFormat="1" applyFont="1" applyFill="1" applyBorder="1" applyAlignment="1">
      <alignment horizontal="center" vertical="center" wrapText="1"/>
    </xf>
    <xf numFmtId="165" fontId="22" fillId="0" borderId="1" xfId="1" applyNumberFormat="1" applyFont="1" applyFill="1" applyBorder="1" applyAlignment="1">
      <alignment horizontal="center" vertical="center" wrapText="1"/>
    </xf>
    <xf numFmtId="0" fontId="22" fillId="0" borderId="1" xfId="0" applyFont="1" applyFill="1" applyBorder="1" applyAlignment="1">
      <alignment wrapText="1"/>
    </xf>
    <xf numFmtId="0" fontId="24" fillId="3" borderId="0" xfId="0" applyFont="1" applyFill="1"/>
    <xf numFmtId="0" fontId="25" fillId="0" borderId="1" xfId="0" applyFont="1" applyBorder="1"/>
    <xf numFmtId="0" fontId="24" fillId="3" borderId="1" xfId="0" applyFont="1" applyFill="1" applyBorder="1"/>
    <xf numFmtId="0" fontId="17"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7"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7"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9" fillId="0" borderId="0" xfId="0" applyFont="1" applyAlignment="1">
      <alignment horizontal="left" vertical="top" wrapText="1"/>
    </xf>
    <xf numFmtId="0" fontId="18"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164" fontId="6" fillId="0" borderId="0" xfId="0" applyNumberFormat="1" applyFont="1" applyFill="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8" fillId="0" borderId="1" xfId="0" applyFont="1" applyBorder="1" applyAlignment="1">
      <alignment vertical="top"/>
    </xf>
    <xf numFmtId="0" fontId="18"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8"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9"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8" fillId="0" borderId="1" xfId="0" applyFont="1" applyBorder="1" applyAlignment="1">
      <alignment vertical="top" wrapText="1"/>
    </xf>
    <xf numFmtId="0" fontId="26"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27" fillId="0" borderId="0" xfId="0" applyFont="1"/>
    <xf numFmtId="0" fontId="16" fillId="0" borderId="0" xfId="0" applyFont="1" applyFill="1" applyAlignment="1">
      <alignment horizontal="right" vertical="center"/>
    </xf>
    <xf numFmtId="0" fontId="16" fillId="0" borderId="0" xfId="0" applyFont="1" applyFill="1" applyBorder="1" applyAlignment="1">
      <alignment horizontal="right" vertical="center" wrapText="1"/>
    </xf>
    <xf numFmtId="11" fontId="28" fillId="0" borderId="0" xfId="0" applyNumberFormat="1" applyFont="1" applyAlignment="1">
      <alignment horizontal="center"/>
    </xf>
    <xf numFmtId="0" fontId="28" fillId="0" borderId="0" xfId="0" applyFont="1" applyAlignment="1">
      <alignment horizontal="center"/>
    </xf>
    <xf numFmtId="1" fontId="28" fillId="0" borderId="0" xfId="0" applyNumberFormat="1" applyFont="1" applyAlignment="1">
      <alignment horizontal="center"/>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0" fillId="0" borderId="1" xfId="0" applyFill="1" applyBorder="1" applyAlignment="1">
      <alignmen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8"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tabSelected="1" workbookViewId="0">
      <selection sqref="A1:XFD1048576"/>
    </sheetView>
  </sheetViews>
  <sheetFormatPr baseColWidth="10" defaultColWidth="9.140625" defaultRowHeight="15" x14ac:dyDescent="0.25"/>
  <cols>
    <col min="1" max="1" width="9.5703125" style="38" customWidth="1"/>
    <col min="2" max="2" width="16.140625" style="38" customWidth="1"/>
    <col min="3" max="3" width="50.140625" style="38" customWidth="1"/>
    <col min="4" max="4" width="11.28515625" style="38" customWidth="1"/>
    <col min="5" max="5" width="13.5703125" style="38" bestFit="1" customWidth="1"/>
    <col min="6" max="9" width="9.140625" style="9"/>
    <col min="10" max="10" width="23.28515625" style="9" bestFit="1" customWidth="1"/>
    <col min="11" max="16384" width="9.140625" style="9"/>
  </cols>
  <sheetData>
    <row r="1" spans="1:12" x14ac:dyDescent="0.25">
      <c r="A1" s="36" t="s">
        <v>54</v>
      </c>
      <c r="B1" s="36" t="s">
        <v>55</v>
      </c>
      <c r="C1" s="36" t="s">
        <v>56</v>
      </c>
      <c r="D1" s="36" t="s">
        <v>57</v>
      </c>
      <c r="E1" s="36" t="s">
        <v>0</v>
      </c>
    </row>
    <row r="2" spans="1:12" x14ac:dyDescent="0.25">
      <c r="A2" s="38" t="s">
        <v>3</v>
      </c>
      <c r="B2" s="38" t="s">
        <v>284</v>
      </c>
      <c r="C2" s="38" t="s">
        <v>58</v>
      </c>
      <c r="D2" s="38">
        <v>1.6435424000000001</v>
      </c>
      <c r="E2" s="38" t="s">
        <v>52</v>
      </c>
    </row>
    <row r="3" spans="1:12" x14ac:dyDescent="0.25">
      <c r="A3" s="38" t="s">
        <v>3</v>
      </c>
      <c r="B3" s="38" t="s">
        <v>284</v>
      </c>
      <c r="C3" s="38" t="s">
        <v>61</v>
      </c>
      <c r="D3" s="37">
        <v>2.9848668999999998E-7</v>
      </c>
      <c r="E3" s="38" t="s">
        <v>62</v>
      </c>
    </row>
    <row r="4" spans="1:12" x14ac:dyDescent="0.25">
      <c r="A4" s="38" t="s">
        <v>3</v>
      </c>
      <c r="B4" s="38" t="s">
        <v>284</v>
      </c>
      <c r="C4" s="38" t="s">
        <v>63</v>
      </c>
      <c r="D4" s="37">
        <v>1.2491238E-2</v>
      </c>
      <c r="E4" s="38" t="s">
        <v>53</v>
      </c>
    </row>
    <row r="5" spans="1:12" x14ac:dyDescent="0.25">
      <c r="A5" s="38" t="s">
        <v>3</v>
      </c>
      <c r="B5" s="38" t="s">
        <v>284</v>
      </c>
      <c r="C5" s="38" t="s">
        <v>64</v>
      </c>
      <c r="D5" s="37">
        <v>2.9087370999999998E-3</v>
      </c>
      <c r="E5" s="38" t="s">
        <v>65</v>
      </c>
    </row>
    <row r="6" spans="1:12" x14ac:dyDescent="0.25">
      <c r="A6" s="38" t="s">
        <v>3</v>
      </c>
      <c r="B6" s="38" t="s">
        <v>284</v>
      </c>
      <c r="C6" s="38" t="s">
        <v>66</v>
      </c>
      <c r="D6" s="37">
        <v>1.518999E-3</v>
      </c>
      <c r="E6" s="38" t="s">
        <v>67</v>
      </c>
    </row>
    <row r="7" spans="1:12" x14ac:dyDescent="0.25">
      <c r="A7" s="38" t="s">
        <v>3</v>
      </c>
      <c r="B7" s="38" t="s">
        <v>284</v>
      </c>
      <c r="C7" s="38" t="s">
        <v>68</v>
      </c>
      <c r="D7" s="37">
        <v>5.5506146000000005E-7</v>
      </c>
      <c r="E7" s="38" t="s">
        <v>69</v>
      </c>
      <c r="J7" s="9" t="s">
        <v>191</v>
      </c>
      <c r="K7" s="9">
        <v>1</v>
      </c>
      <c r="L7" s="9" t="s">
        <v>48</v>
      </c>
    </row>
    <row r="8" spans="1:12" x14ac:dyDescent="0.25">
      <c r="A8" s="38" t="s">
        <v>3</v>
      </c>
      <c r="B8" s="38" t="s">
        <v>284</v>
      </c>
      <c r="C8" s="38" t="s">
        <v>70</v>
      </c>
      <c r="D8" s="37">
        <v>23.840802</v>
      </c>
      <c r="E8" s="38" t="s">
        <v>9</v>
      </c>
      <c r="J8" s="9" t="s">
        <v>192</v>
      </c>
      <c r="K8" s="9">
        <v>500</v>
      </c>
      <c r="L8" s="9" t="s">
        <v>286</v>
      </c>
    </row>
    <row r="9" spans="1:12" x14ac:dyDescent="0.25">
      <c r="A9" s="38" t="s">
        <v>3</v>
      </c>
      <c r="B9" s="38" t="s">
        <v>284</v>
      </c>
      <c r="C9" s="38" t="s">
        <v>71</v>
      </c>
      <c r="D9" s="37">
        <v>0.1346686</v>
      </c>
      <c r="E9" s="38" t="s">
        <v>9</v>
      </c>
      <c r="J9" s="9" t="s">
        <v>293</v>
      </c>
      <c r="K9" s="9" t="s">
        <v>294</v>
      </c>
    </row>
    <row r="10" spans="1:12" x14ac:dyDescent="0.25">
      <c r="A10" s="38" t="s">
        <v>3</v>
      </c>
      <c r="B10" s="38" t="s">
        <v>284</v>
      </c>
      <c r="C10" s="38" t="s">
        <v>72</v>
      </c>
      <c r="D10" s="37">
        <v>0</v>
      </c>
      <c r="E10" s="38" t="s">
        <v>9</v>
      </c>
    </row>
    <row r="11" spans="1:12" x14ac:dyDescent="0.25">
      <c r="A11" s="38" t="s">
        <v>3</v>
      </c>
      <c r="B11" s="38" t="s">
        <v>284</v>
      </c>
      <c r="C11" s="38" t="s">
        <v>73</v>
      </c>
      <c r="D11" s="37">
        <v>0.1346686</v>
      </c>
      <c r="E11" s="38" t="s">
        <v>9</v>
      </c>
    </row>
    <row r="12" spans="1:12" x14ac:dyDescent="0.25">
      <c r="A12" s="38" t="s">
        <v>3</v>
      </c>
      <c r="B12" s="38" t="s">
        <v>284</v>
      </c>
      <c r="C12" s="38" t="s">
        <v>74</v>
      </c>
      <c r="D12" s="37">
        <v>24.063209000000001</v>
      </c>
      <c r="E12" s="38" t="s">
        <v>9</v>
      </c>
    </row>
    <row r="13" spans="1:12" x14ac:dyDescent="0.25">
      <c r="A13" s="38" t="s">
        <v>3</v>
      </c>
      <c r="B13" s="38" t="s">
        <v>284</v>
      </c>
      <c r="C13" s="38" t="s">
        <v>75</v>
      </c>
      <c r="D13" s="37">
        <v>0</v>
      </c>
      <c r="E13" s="38" t="s">
        <v>9</v>
      </c>
    </row>
    <row r="14" spans="1:12" x14ac:dyDescent="0.25">
      <c r="A14" s="38" t="s">
        <v>3</v>
      </c>
      <c r="B14" s="38" t="s">
        <v>284</v>
      </c>
      <c r="C14" s="38" t="s">
        <v>76</v>
      </c>
      <c r="D14" s="37">
        <v>24.063209000000001</v>
      </c>
      <c r="E14" s="38" t="s">
        <v>9</v>
      </c>
    </row>
    <row r="15" spans="1:12" x14ac:dyDescent="0.25">
      <c r="A15" s="38" t="s">
        <v>3</v>
      </c>
      <c r="B15" s="38" t="s">
        <v>284</v>
      </c>
      <c r="C15" s="38" t="s">
        <v>77</v>
      </c>
      <c r="D15" s="37">
        <v>0</v>
      </c>
      <c r="E15" s="38" t="s">
        <v>8</v>
      </c>
    </row>
    <row r="16" spans="1:12" x14ac:dyDescent="0.25">
      <c r="A16" s="38" t="s">
        <v>3</v>
      </c>
      <c r="B16" s="38" t="s">
        <v>284</v>
      </c>
      <c r="C16" s="38" t="s">
        <v>78</v>
      </c>
      <c r="D16" s="37">
        <v>0</v>
      </c>
      <c r="E16" s="38" t="s">
        <v>9</v>
      </c>
    </row>
    <row r="17" spans="1:6" x14ac:dyDescent="0.25">
      <c r="A17" s="38" t="s">
        <v>3</v>
      </c>
      <c r="B17" s="38" t="s">
        <v>284</v>
      </c>
      <c r="C17" s="38" t="s">
        <v>79</v>
      </c>
      <c r="D17" s="37">
        <v>0</v>
      </c>
      <c r="E17" s="38" t="s">
        <v>9</v>
      </c>
    </row>
    <row r="18" spans="1:6" x14ac:dyDescent="0.25">
      <c r="A18" s="38" t="s">
        <v>3</v>
      </c>
      <c r="B18" s="38" t="s">
        <v>284</v>
      </c>
      <c r="C18" s="38" t="s">
        <v>80</v>
      </c>
      <c r="D18" s="37" t="s">
        <v>167</v>
      </c>
      <c r="E18" s="38" t="s">
        <v>38</v>
      </c>
    </row>
    <row r="19" spans="1:6" s="17" customFormat="1" x14ac:dyDescent="0.25">
      <c r="A19" s="38" t="s">
        <v>3</v>
      </c>
      <c r="B19" s="38" t="s">
        <v>284</v>
      </c>
      <c r="C19" s="38" t="s">
        <v>81</v>
      </c>
      <c r="D19" s="37">
        <v>1.0730525999999999E-5</v>
      </c>
      <c r="E19" s="38" t="s">
        <v>8</v>
      </c>
      <c r="F19" s="29"/>
    </row>
    <row r="20" spans="1:6" x14ac:dyDescent="0.25">
      <c r="A20" s="38" t="s">
        <v>3</v>
      </c>
      <c r="B20" s="38" t="s">
        <v>284</v>
      </c>
      <c r="C20" s="38" t="s">
        <v>82</v>
      </c>
      <c r="D20" s="37">
        <v>2.6232488000000002E-2</v>
      </c>
      <c r="E20" s="38" t="s">
        <v>8</v>
      </c>
    </row>
    <row r="21" spans="1:6" x14ac:dyDescent="0.25">
      <c r="A21" s="38" t="s">
        <v>3</v>
      </c>
      <c r="B21" s="38" t="s">
        <v>284</v>
      </c>
      <c r="C21" s="38" t="s">
        <v>83</v>
      </c>
      <c r="D21" s="37">
        <v>3.3369429999999999E-4</v>
      </c>
      <c r="E21" s="38" t="s">
        <v>8</v>
      </c>
    </row>
    <row r="22" spans="1:6" x14ac:dyDescent="0.25">
      <c r="A22" s="38" t="s">
        <v>3</v>
      </c>
      <c r="B22" s="38" t="s">
        <v>284</v>
      </c>
      <c r="C22" s="38" t="s">
        <v>84</v>
      </c>
      <c r="D22" s="37">
        <v>0</v>
      </c>
      <c r="E22" s="38" t="s">
        <v>8</v>
      </c>
    </row>
    <row r="23" spans="1:6" x14ac:dyDescent="0.25">
      <c r="A23" s="38" t="s">
        <v>3</v>
      </c>
      <c r="B23" s="38" t="s">
        <v>284</v>
      </c>
      <c r="C23" s="38" t="s">
        <v>85</v>
      </c>
      <c r="D23" s="37">
        <v>0</v>
      </c>
      <c r="E23" s="38" t="s">
        <v>8</v>
      </c>
    </row>
    <row r="24" spans="1:6" x14ac:dyDescent="0.25">
      <c r="A24" s="38" t="s">
        <v>3</v>
      </c>
      <c r="B24" s="38" t="s">
        <v>284</v>
      </c>
      <c r="C24" s="38" t="s">
        <v>86</v>
      </c>
      <c r="D24" s="37">
        <v>0</v>
      </c>
      <c r="E24" s="38" t="s">
        <v>8</v>
      </c>
    </row>
    <row r="25" spans="1:6" x14ac:dyDescent="0.25">
      <c r="A25" s="38" t="s">
        <v>3</v>
      </c>
      <c r="B25" s="38" t="s">
        <v>284</v>
      </c>
      <c r="C25" s="38" t="s">
        <v>87</v>
      </c>
      <c r="D25" s="37">
        <v>0</v>
      </c>
      <c r="E25" s="38" t="s">
        <v>9</v>
      </c>
    </row>
    <row r="26" spans="1:6" x14ac:dyDescent="0.25">
      <c r="A26" s="38" t="s">
        <v>3</v>
      </c>
      <c r="B26" s="38" t="s">
        <v>284</v>
      </c>
      <c r="C26" s="38" t="s">
        <v>88</v>
      </c>
      <c r="D26" s="37">
        <v>0</v>
      </c>
      <c r="E26" s="38" t="s">
        <v>9</v>
      </c>
    </row>
    <row r="27" spans="1:6" x14ac:dyDescent="0.25">
      <c r="A27" s="38" t="s">
        <v>4</v>
      </c>
      <c r="B27" s="38" t="s">
        <v>284</v>
      </c>
      <c r="C27" s="38" t="s">
        <v>58</v>
      </c>
      <c r="D27" s="38">
        <v>4.0716787999999999</v>
      </c>
      <c r="E27" s="38" t="s">
        <v>52</v>
      </c>
    </row>
    <row r="28" spans="1:6" x14ac:dyDescent="0.25">
      <c r="A28" s="38" t="s">
        <v>4</v>
      </c>
      <c r="B28" s="38" t="s">
        <v>284</v>
      </c>
      <c r="C28" s="38" t="s">
        <v>61</v>
      </c>
      <c r="D28" s="37">
        <v>7.5882200999999995E-7</v>
      </c>
      <c r="E28" s="38" t="s">
        <v>62</v>
      </c>
    </row>
    <row r="29" spans="1:6" x14ac:dyDescent="0.25">
      <c r="A29" s="38" t="s">
        <v>4</v>
      </c>
      <c r="B29" s="38" t="s">
        <v>284</v>
      </c>
      <c r="C29" s="38" t="s">
        <v>63</v>
      </c>
      <c r="D29" s="37">
        <v>1.5938811000000001E-2</v>
      </c>
      <c r="E29" s="38" t="s">
        <v>53</v>
      </c>
    </row>
    <row r="30" spans="1:6" x14ac:dyDescent="0.25">
      <c r="A30" s="38" t="s">
        <v>4</v>
      </c>
      <c r="B30" s="38" t="s">
        <v>284</v>
      </c>
      <c r="C30" s="38" t="s">
        <v>64</v>
      </c>
      <c r="D30" s="37">
        <v>3.7776231E-3</v>
      </c>
      <c r="E30" s="38" t="s">
        <v>65</v>
      </c>
    </row>
    <row r="31" spans="1:6" x14ac:dyDescent="0.25">
      <c r="A31" s="38" t="s">
        <v>4</v>
      </c>
      <c r="B31" s="38" t="s">
        <v>284</v>
      </c>
      <c r="C31" s="38" t="s">
        <v>66</v>
      </c>
      <c r="D31" s="37">
        <v>1.9045881000000001E-3</v>
      </c>
      <c r="E31" s="38" t="s">
        <v>67</v>
      </c>
    </row>
    <row r="32" spans="1:6" x14ac:dyDescent="0.25">
      <c r="A32" s="38" t="s">
        <v>4</v>
      </c>
      <c r="B32" s="38" t="s">
        <v>284</v>
      </c>
      <c r="C32" s="38" t="s">
        <v>68</v>
      </c>
      <c r="D32" s="37">
        <v>1.2307796E-5</v>
      </c>
      <c r="E32" s="38" t="s">
        <v>69</v>
      </c>
    </row>
    <row r="33" spans="1:8" x14ac:dyDescent="0.25">
      <c r="A33" s="38" t="s">
        <v>4</v>
      </c>
      <c r="B33" s="38" t="s">
        <v>284</v>
      </c>
      <c r="C33" s="38" t="s">
        <v>70</v>
      </c>
      <c r="D33" s="37">
        <v>62.275306</v>
      </c>
      <c r="E33" s="38" t="s">
        <v>9</v>
      </c>
    </row>
    <row r="34" spans="1:8" x14ac:dyDescent="0.25">
      <c r="A34" s="38" t="s">
        <v>4</v>
      </c>
      <c r="B34" s="38" t="s">
        <v>284</v>
      </c>
      <c r="C34" s="38" t="s">
        <v>71</v>
      </c>
      <c r="D34" s="37">
        <v>0.63371436999999997</v>
      </c>
      <c r="E34" s="38" t="s">
        <v>9</v>
      </c>
      <c r="F34" s="10"/>
      <c r="H34" s="10"/>
    </row>
    <row r="35" spans="1:8" x14ac:dyDescent="0.25">
      <c r="A35" s="38" t="s">
        <v>4</v>
      </c>
      <c r="B35" s="38" t="s">
        <v>284</v>
      </c>
      <c r="C35" s="38" t="s">
        <v>72</v>
      </c>
      <c r="D35" s="37">
        <v>0</v>
      </c>
      <c r="E35" s="38" t="s">
        <v>9</v>
      </c>
    </row>
    <row r="36" spans="1:8" x14ac:dyDescent="0.25">
      <c r="A36" s="38" t="s">
        <v>4</v>
      </c>
      <c r="B36" s="38" t="s">
        <v>284</v>
      </c>
      <c r="C36" s="38" t="s">
        <v>73</v>
      </c>
      <c r="D36" s="37">
        <v>0.63371436999999997</v>
      </c>
      <c r="E36" s="38" t="s">
        <v>9</v>
      </c>
    </row>
    <row r="37" spans="1:8" s="17" customFormat="1" x14ac:dyDescent="0.25">
      <c r="A37" s="38" t="s">
        <v>4</v>
      </c>
      <c r="B37" s="38" t="s">
        <v>284</v>
      </c>
      <c r="C37" s="38" t="s">
        <v>74</v>
      </c>
      <c r="D37" s="37">
        <v>63.280006999999998</v>
      </c>
      <c r="E37" s="38" t="s">
        <v>9</v>
      </c>
    </row>
    <row r="38" spans="1:8" x14ac:dyDescent="0.25">
      <c r="A38" s="38" t="s">
        <v>4</v>
      </c>
      <c r="B38" s="38" t="s">
        <v>284</v>
      </c>
      <c r="C38" s="38" t="s">
        <v>75</v>
      </c>
      <c r="D38" s="37">
        <v>0</v>
      </c>
      <c r="E38" s="38" t="s">
        <v>9</v>
      </c>
    </row>
    <row r="39" spans="1:8" x14ac:dyDescent="0.25">
      <c r="A39" s="38" t="s">
        <v>4</v>
      </c>
      <c r="B39" s="38" t="s">
        <v>284</v>
      </c>
      <c r="C39" s="38" t="s">
        <v>76</v>
      </c>
      <c r="D39" s="37">
        <v>63.280006999999998</v>
      </c>
      <c r="E39" s="38" t="s">
        <v>9</v>
      </c>
    </row>
    <row r="40" spans="1:8" x14ac:dyDescent="0.25">
      <c r="A40" s="38" t="s">
        <v>4</v>
      </c>
      <c r="B40" s="38" t="s">
        <v>284</v>
      </c>
      <c r="C40" s="38" t="s">
        <v>77</v>
      </c>
      <c r="D40" s="37">
        <v>0</v>
      </c>
      <c r="E40" s="38" t="s">
        <v>8</v>
      </c>
    </row>
    <row r="41" spans="1:8" x14ac:dyDescent="0.25">
      <c r="A41" s="38" t="s">
        <v>4</v>
      </c>
      <c r="B41" s="38" t="s">
        <v>284</v>
      </c>
      <c r="C41" s="38" t="s">
        <v>78</v>
      </c>
      <c r="D41" s="37">
        <v>0</v>
      </c>
      <c r="E41" s="38" t="s">
        <v>9</v>
      </c>
    </row>
    <row r="42" spans="1:8" x14ac:dyDescent="0.25">
      <c r="A42" s="38" t="s">
        <v>4</v>
      </c>
      <c r="B42" s="38" t="s">
        <v>284</v>
      </c>
      <c r="C42" s="38" t="s">
        <v>79</v>
      </c>
      <c r="D42" s="37">
        <v>0</v>
      </c>
      <c r="E42" s="38" t="s">
        <v>9</v>
      </c>
    </row>
    <row r="43" spans="1:8" x14ac:dyDescent="0.25">
      <c r="A43" s="38" t="s">
        <v>4</v>
      </c>
      <c r="B43" s="38" t="s">
        <v>284</v>
      </c>
      <c r="C43" s="38" t="s">
        <v>80</v>
      </c>
      <c r="D43" s="37" t="s">
        <v>167</v>
      </c>
      <c r="E43" s="38" t="s">
        <v>38</v>
      </c>
    </row>
    <row r="44" spans="1:8" x14ac:dyDescent="0.25">
      <c r="A44" s="38" t="s">
        <v>4</v>
      </c>
      <c r="B44" s="38" t="s">
        <v>284</v>
      </c>
      <c r="C44" s="38" t="s">
        <v>81</v>
      </c>
      <c r="D44" s="37">
        <v>3.9936040999999997E-5</v>
      </c>
      <c r="E44" s="38" t="s">
        <v>8</v>
      </c>
    </row>
    <row r="45" spans="1:8" x14ac:dyDescent="0.25">
      <c r="A45" s="38" t="s">
        <v>4</v>
      </c>
      <c r="B45" s="38" t="s">
        <v>284</v>
      </c>
      <c r="C45" s="38" t="s">
        <v>82</v>
      </c>
      <c r="D45" s="37">
        <v>2.9810506999999999</v>
      </c>
      <c r="E45" s="38" t="s">
        <v>8</v>
      </c>
    </row>
    <row r="46" spans="1:8" x14ac:dyDescent="0.25">
      <c r="A46" s="38" t="s">
        <v>4</v>
      </c>
      <c r="B46" s="38" t="s">
        <v>284</v>
      </c>
      <c r="C46" s="38" t="s">
        <v>83</v>
      </c>
      <c r="D46" s="37">
        <v>8.5327012E-4</v>
      </c>
      <c r="E46" s="38" t="s">
        <v>8</v>
      </c>
    </row>
    <row r="47" spans="1:8" x14ac:dyDescent="0.25">
      <c r="A47" s="38" t="s">
        <v>4</v>
      </c>
      <c r="B47" s="38" t="s">
        <v>284</v>
      </c>
      <c r="C47" s="38" t="s">
        <v>84</v>
      </c>
      <c r="D47" s="37">
        <v>0</v>
      </c>
      <c r="E47" s="38" t="s">
        <v>8</v>
      </c>
    </row>
    <row r="48" spans="1:8" s="17" customFormat="1" x14ac:dyDescent="0.25">
      <c r="A48" s="38" t="s">
        <v>4</v>
      </c>
      <c r="B48" s="38" t="s">
        <v>284</v>
      </c>
      <c r="C48" s="38" t="s">
        <v>85</v>
      </c>
      <c r="D48" s="37">
        <v>0</v>
      </c>
      <c r="E48" s="38" t="s">
        <v>8</v>
      </c>
    </row>
    <row r="49" spans="1:11" s="17" customFormat="1" x14ac:dyDescent="0.25">
      <c r="A49" s="38" t="s">
        <v>4</v>
      </c>
      <c r="B49" s="38" t="s">
        <v>284</v>
      </c>
      <c r="C49" s="38" t="s">
        <v>86</v>
      </c>
      <c r="D49" s="37">
        <v>0</v>
      </c>
      <c r="E49" s="38" t="s">
        <v>8</v>
      </c>
    </row>
    <row r="50" spans="1:11" s="17" customFormat="1" x14ac:dyDescent="0.25">
      <c r="A50" s="38" t="s">
        <v>4</v>
      </c>
      <c r="B50" s="38" t="s">
        <v>284</v>
      </c>
      <c r="C50" s="38" t="s">
        <v>87</v>
      </c>
      <c r="D50" s="37">
        <v>0</v>
      </c>
      <c r="E50" s="38" t="s">
        <v>9</v>
      </c>
      <c r="I50" s="18"/>
      <c r="K50" s="18"/>
    </row>
    <row r="51" spans="1:11" s="17" customFormat="1" x14ac:dyDescent="0.25">
      <c r="A51" s="38" t="s">
        <v>4</v>
      </c>
      <c r="B51" s="38" t="s">
        <v>284</v>
      </c>
      <c r="C51" s="38" t="s">
        <v>88</v>
      </c>
      <c r="D51" s="37">
        <v>0</v>
      </c>
      <c r="E51" s="38" t="s">
        <v>9</v>
      </c>
    </row>
    <row r="52" spans="1:11" s="17" customFormat="1" x14ac:dyDescent="0.25">
      <c r="A52" s="38" t="s">
        <v>5</v>
      </c>
      <c r="B52" s="38" t="s">
        <v>284</v>
      </c>
      <c r="C52" s="38" t="s">
        <v>58</v>
      </c>
      <c r="D52" s="38">
        <v>0</v>
      </c>
      <c r="E52" s="38" t="s">
        <v>52</v>
      </c>
    </row>
    <row r="53" spans="1:11" s="17" customFormat="1" x14ac:dyDescent="0.25">
      <c r="A53" s="38" t="s">
        <v>5</v>
      </c>
      <c r="B53" s="38" t="s">
        <v>284</v>
      </c>
      <c r="C53" s="38" t="s">
        <v>61</v>
      </c>
      <c r="D53" s="37">
        <v>0</v>
      </c>
      <c r="E53" s="38" t="s">
        <v>62</v>
      </c>
    </row>
    <row r="54" spans="1:11" s="17" customFormat="1" x14ac:dyDescent="0.25">
      <c r="A54" s="38" t="s">
        <v>5</v>
      </c>
      <c r="B54" s="38" t="s">
        <v>284</v>
      </c>
      <c r="C54" s="38" t="s">
        <v>63</v>
      </c>
      <c r="D54" s="37">
        <v>0</v>
      </c>
      <c r="E54" s="38" t="s">
        <v>53</v>
      </c>
    </row>
    <row r="55" spans="1:11" s="17" customFormat="1" x14ac:dyDescent="0.25">
      <c r="A55" s="38" t="s">
        <v>5</v>
      </c>
      <c r="B55" s="38" t="s">
        <v>284</v>
      </c>
      <c r="C55" s="38" t="s">
        <v>64</v>
      </c>
      <c r="D55" s="37">
        <v>0</v>
      </c>
      <c r="E55" s="38" t="s">
        <v>65</v>
      </c>
    </row>
    <row r="56" spans="1:11" s="17" customFormat="1" x14ac:dyDescent="0.25">
      <c r="A56" s="38" t="s">
        <v>5</v>
      </c>
      <c r="B56" s="38" t="s">
        <v>284</v>
      </c>
      <c r="C56" s="38" t="s">
        <v>66</v>
      </c>
      <c r="D56" s="37">
        <v>0</v>
      </c>
      <c r="E56" s="38" t="s">
        <v>67</v>
      </c>
    </row>
    <row r="57" spans="1:11" s="17" customFormat="1" x14ac:dyDescent="0.25">
      <c r="A57" s="38" t="s">
        <v>5</v>
      </c>
      <c r="B57" s="38" t="s">
        <v>284</v>
      </c>
      <c r="C57" s="38" t="s">
        <v>68</v>
      </c>
      <c r="D57" s="37">
        <v>0</v>
      </c>
      <c r="E57" s="38" t="s">
        <v>69</v>
      </c>
    </row>
    <row r="58" spans="1:11" s="17" customFormat="1" x14ac:dyDescent="0.25">
      <c r="A58" s="38" t="s">
        <v>5</v>
      </c>
      <c r="B58" s="38" t="s">
        <v>284</v>
      </c>
      <c r="C58" s="38" t="s">
        <v>70</v>
      </c>
      <c r="D58" s="37">
        <v>0</v>
      </c>
      <c r="E58" s="38" t="s">
        <v>9</v>
      </c>
    </row>
    <row r="59" spans="1:11" s="17" customFormat="1" x14ac:dyDescent="0.25">
      <c r="A59" s="38" t="s">
        <v>5</v>
      </c>
      <c r="B59" s="38" t="s">
        <v>284</v>
      </c>
      <c r="C59" s="38" t="s">
        <v>71</v>
      </c>
      <c r="D59" s="37">
        <v>0</v>
      </c>
      <c r="E59" s="38" t="s">
        <v>9</v>
      </c>
    </row>
    <row r="60" spans="1:11" s="17" customFormat="1" x14ac:dyDescent="0.25">
      <c r="A60" s="38" t="s">
        <v>5</v>
      </c>
      <c r="B60" s="38" t="s">
        <v>284</v>
      </c>
      <c r="C60" s="38" t="s">
        <v>72</v>
      </c>
      <c r="D60" s="37">
        <v>0</v>
      </c>
      <c r="E60" s="38" t="s">
        <v>9</v>
      </c>
    </row>
    <row r="61" spans="1:11" s="17" customFormat="1" x14ac:dyDescent="0.25">
      <c r="A61" s="38" t="s">
        <v>5</v>
      </c>
      <c r="B61" s="38" t="s">
        <v>284</v>
      </c>
      <c r="C61" s="38" t="s">
        <v>73</v>
      </c>
      <c r="D61" s="37">
        <v>0</v>
      </c>
      <c r="E61" s="38" t="s">
        <v>9</v>
      </c>
    </row>
    <row r="62" spans="1:11" s="17" customFormat="1" x14ac:dyDescent="0.25">
      <c r="A62" s="38" t="s">
        <v>5</v>
      </c>
      <c r="B62" s="38" t="s">
        <v>284</v>
      </c>
      <c r="C62" s="38" t="s">
        <v>74</v>
      </c>
      <c r="D62" s="37">
        <v>0</v>
      </c>
      <c r="E62" s="38" t="s">
        <v>9</v>
      </c>
    </row>
    <row r="63" spans="1:11" s="17" customFormat="1" x14ac:dyDescent="0.25">
      <c r="A63" s="38" t="s">
        <v>5</v>
      </c>
      <c r="B63" s="38" t="s">
        <v>284</v>
      </c>
      <c r="C63" s="38" t="s">
        <v>75</v>
      </c>
      <c r="D63" s="37">
        <v>0</v>
      </c>
      <c r="E63" s="38" t="s">
        <v>9</v>
      </c>
    </row>
    <row r="64" spans="1:11" s="17" customFormat="1" x14ac:dyDescent="0.25">
      <c r="A64" s="38" t="s">
        <v>5</v>
      </c>
      <c r="B64" s="38" t="s">
        <v>284</v>
      </c>
      <c r="C64" s="38" t="s">
        <v>76</v>
      </c>
      <c r="D64" s="37">
        <v>0</v>
      </c>
      <c r="E64" s="38" t="s">
        <v>9</v>
      </c>
    </row>
    <row r="65" spans="1:12" s="17" customFormat="1" x14ac:dyDescent="0.25">
      <c r="A65" s="38" t="s">
        <v>5</v>
      </c>
      <c r="B65" s="38" t="s">
        <v>284</v>
      </c>
      <c r="C65" s="38" t="s">
        <v>77</v>
      </c>
      <c r="D65" s="37">
        <v>0</v>
      </c>
      <c r="E65" s="38" t="s">
        <v>8</v>
      </c>
    </row>
    <row r="66" spans="1:12" s="17" customFormat="1" x14ac:dyDescent="0.25">
      <c r="A66" s="38" t="s">
        <v>5</v>
      </c>
      <c r="B66" s="38" t="s">
        <v>284</v>
      </c>
      <c r="C66" s="38" t="s">
        <v>78</v>
      </c>
      <c r="D66" s="37">
        <v>0</v>
      </c>
      <c r="E66" s="38" t="s">
        <v>9</v>
      </c>
    </row>
    <row r="67" spans="1:12" s="17" customFormat="1" x14ac:dyDescent="0.25">
      <c r="A67" s="38" t="s">
        <v>5</v>
      </c>
      <c r="B67" s="38" t="s">
        <v>284</v>
      </c>
      <c r="C67" s="38" t="s">
        <v>79</v>
      </c>
      <c r="D67" s="37">
        <v>0</v>
      </c>
      <c r="E67" s="38" t="s">
        <v>9</v>
      </c>
      <c r="J67" s="18"/>
      <c r="L67" s="18"/>
    </row>
    <row r="68" spans="1:12" s="17" customFormat="1" x14ac:dyDescent="0.25">
      <c r="A68" s="38" t="s">
        <v>5</v>
      </c>
      <c r="B68" s="38" t="s">
        <v>284</v>
      </c>
      <c r="C68" s="38" t="s">
        <v>80</v>
      </c>
      <c r="D68" s="37" t="s">
        <v>167</v>
      </c>
      <c r="E68" s="38" t="s">
        <v>38</v>
      </c>
    </row>
    <row r="69" spans="1:12" s="17" customFormat="1" x14ac:dyDescent="0.25">
      <c r="A69" s="38" t="s">
        <v>5</v>
      </c>
      <c r="B69" s="38" t="s">
        <v>284</v>
      </c>
      <c r="C69" s="38" t="s">
        <v>81</v>
      </c>
      <c r="D69" s="37">
        <v>0</v>
      </c>
      <c r="E69" s="38" t="s">
        <v>8</v>
      </c>
    </row>
    <row r="70" spans="1:12" s="17" customFormat="1" x14ac:dyDescent="0.25">
      <c r="A70" s="38" t="s">
        <v>5</v>
      </c>
      <c r="B70" s="38" t="s">
        <v>284</v>
      </c>
      <c r="C70" s="38" t="s">
        <v>82</v>
      </c>
      <c r="D70" s="37">
        <v>0</v>
      </c>
      <c r="E70" s="38" t="s">
        <v>8</v>
      </c>
    </row>
    <row r="71" spans="1:12" s="17" customFormat="1" x14ac:dyDescent="0.25">
      <c r="A71" s="38" t="s">
        <v>5</v>
      </c>
      <c r="B71" s="38" t="s">
        <v>284</v>
      </c>
      <c r="C71" s="38" t="s">
        <v>83</v>
      </c>
      <c r="D71" s="37">
        <v>0</v>
      </c>
      <c r="E71" s="38" t="s">
        <v>8</v>
      </c>
    </row>
    <row r="72" spans="1:12" s="17" customFormat="1" x14ac:dyDescent="0.25">
      <c r="A72" s="38" t="s">
        <v>5</v>
      </c>
      <c r="B72" s="38" t="s">
        <v>284</v>
      </c>
      <c r="C72" s="38" t="s">
        <v>84</v>
      </c>
      <c r="D72" s="37">
        <v>0</v>
      </c>
      <c r="E72" s="38" t="s">
        <v>8</v>
      </c>
    </row>
    <row r="73" spans="1:12" s="17" customFormat="1" x14ac:dyDescent="0.25">
      <c r="A73" s="38" t="s">
        <v>5</v>
      </c>
      <c r="B73" s="38" t="s">
        <v>284</v>
      </c>
      <c r="C73" s="38" t="s">
        <v>85</v>
      </c>
      <c r="D73" s="37">
        <v>0</v>
      </c>
      <c r="E73" s="38" t="s">
        <v>8</v>
      </c>
    </row>
    <row r="74" spans="1:12" s="17" customFormat="1" x14ac:dyDescent="0.25">
      <c r="A74" s="38" t="s">
        <v>5</v>
      </c>
      <c r="B74" s="38" t="s">
        <v>284</v>
      </c>
      <c r="C74" s="38" t="s">
        <v>86</v>
      </c>
      <c r="D74" s="37">
        <v>0</v>
      </c>
      <c r="E74" s="38" t="s">
        <v>8</v>
      </c>
    </row>
    <row r="75" spans="1:12" s="17" customFormat="1" x14ac:dyDescent="0.25">
      <c r="A75" s="38" t="s">
        <v>5</v>
      </c>
      <c r="B75" s="38" t="s">
        <v>284</v>
      </c>
      <c r="C75" s="38" t="s">
        <v>87</v>
      </c>
      <c r="D75" s="37">
        <v>0</v>
      </c>
      <c r="E75" s="38" t="s">
        <v>9</v>
      </c>
    </row>
    <row r="76" spans="1:12" s="17" customFormat="1" x14ac:dyDescent="0.25">
      <c r="A76" s="38" t="s">
        <v>5</v>
      </c>
      <c r="B76" s="38" t="s">
        <v>284</v>
      </c>
      <c r="C76" s="38" t="s">
        <v>88</v>
      </c>
      <c r="D76" s="37">
        <v>0</v>
      </c>
      <c r="E76" s="38" t="s">
        <v>9</v>
      </c>
    </row>
    <row r="77" spans="1:12" s="17" customFormat="1" x14ac:dyDescent="0.25">
      <c r="A77" s="38" t="s">
        <v>6</v>
      </c>
      <c r="B77" s="38" t="s">
        <v>284</v>
      </c>
      <c r="C77" s="38" t="s">
        <v>58</v>
      </c>
      <c r="D77" s="38">
        <v>2.6231496999999999</v>
      </c>
      <c r="E77" s="38" t="s">
        <v>52</v>
      </c>
    </row>
    <row r="78" spans="1:12" s="17" customFormat="1" x14ac:dyDescent="0.25">
      <c r="A78" s="38" t="s">
        <v>6</v>
      </c>
      <c r="B78" s="38" t="s">
        <v>284</v>
      </c>
      <c r="C78" s="38" t="s">
        <v>61</v>
      </c>
      <c r="D78" s="37">
        <v>9.5235168999999996E-7</v>
      </c>
      <c r="E78" s="38" t="s">
        <v>62</v>
      </c>
    </row>
    <row r="79" spans="1:12" s="17" customFormat="1" x14ac:dyDescent="0.25">
      <c r="A79" s="38" t="s">
        <v>6</v>
      </c>
      <c r="B79" s="38" t="s">
        <v>284</v>
      </c>
      <c r="C79" s="38" t="s">
        <v>63</v>
      </c>
      <c r="D79" s="37">
        <v>1.9910598000000002E-2</v>
      </c>
      <c r="E79" s="38" t="s">
        <v>53</v>
      </c>
    </row>
    <row r="80" spans="1:12" s="17" customFormat="1" x14ac:dyDescent="0.25">
      <c r="A80" s="38" t="s">
        <v>6</v>
      </c>
      <c r="B80" s="38" t="s">
        <v>284</v>
      </c>
      <c r="C80" s="38" t="s">
        <v>64</v>
      </c>
      <c r="D80" s="37">
        <v>4.2511327000000002E-3</v>
      </c>
      <c r="E80" s="38" t="s">
        <v>65</v>
      </c>
    </row>
    <row r="81" spans="1:13" s="17" customFormat="1" x14ac:dyDescent="0.25">
      <c r="A81" s="38" t="s">
        <v>6</v>
      </c>
      <c r="B81" s="38" t="s">
        <v>284</v>
      </c>
      <c r="C81" s="38" t="s">
        <v>66</v>
      </c>
      <c r="D81" s="37">
        <v>2.6668274999999998E-3</v>
      </c>
      <c r="E81" s="38" t="s">
        <v>67</v>
      </c>
    </row>
    <row r="82" spans="1:13" s="17" customFormat="1" x14ac:dyDescent="0.25">
      <c r="A82" s="38" t="s">
        <v>6</v>
      </c>
      <c r="B82" s="38" t="s">
        <v>284</v>
      </c>
      <c r="C82" s="38" t="s">
        <v>68</v>
      </c>
      <c r="D82" s="37">
        <v>2.9697132000000002E-6</v>
      </c>
      <c r="E82" s="38" t="s">
        <v>69</v>
      </c>
    </row>
    <row r="83" spans="1:13" s="17" customFormat="1" x14ac:dyDescent="0.25">
      <c r="A83" s="38" t="s">
        <v>6</v>
      </c>
      <c r="B83" s="38" t="s">
        <v>284</v>
      </c>
      <c r="C83" s="38" t="s">
        <v>70</v>
      </c>
      <c r="D83" s="37">
        <v>80.056071000000003</v>
      </c>
      <c r="E83" s="38" t="s">
        <v>9</v>
      </c>
    </row>
    <row r="84" spans="1:13" s="17" customFormat="1" x14ac:dyDescent="0.25">
      <c r="A84" s="38" t="s">
        <v>6</v>
      </c>
      <c r="B84" s="38" t="s">
        <v>284</v>
      </c>
      <c r="C84" s="38" t="s">
        <v>71</v>
      </c>
      <c r="D84" s="37">
        <v>0.6340384</v>
      </c>
      <c r="E84" s="38" t="s">
        <v>9</v>
      </c>
    </row>
    <row r="85" spans="1:13" s="17" customFormat="1" x14ac:dyDescent="0.25">
      <c r="A85" s="38" t="s">
        <v>6</v>
      </c>
      <c r="B85" s="38" t="s">
        <v>284</v>
      </c>
      <c r="C85" s="38" t="s">
        <v>72</v>
      </c>
      <c r="D85" s="37">
        <v>0</v>
      </c>
      <c r="E85" s="38" t="s">
        <v>9</v>
      </c>
    </row>
    <row r="86" spans="1:13" s="17" customFormat="1" x14ac:dyDescent="0.25">
      <c r="A86" s="38" t="s">
        <v>6</v>
      </c>
      <c r="B86" s="38" t="s">
        <v>284</v>
      </c>
      <c r="C86" s="38" t="s">
        <v>73</v>
      </c>
      <c r="D86" s="37">
        <v>0.6340384</v>
      </c>
      <c r="E86" s="38" t="s">
        <v>9</v>
      </c>
      <c r="I86" s="18"/>
      <c r="K86" s="18"/>
      <c r="L86" s="18"/>
      <c r="M86" s="18"/>
    </row>
    <row r="87" spans="1:13" s="17" customFormat="1" x14ac:dyDescent="0.25">
      <c r="A87" s="38" t="s">
        <v>6</v>
      </c>
      <c r="B87" s="38" t="s">
        <v>284</v>
      </c>
      <c r="C87" s="38" t="s">
        <v>74</v>
      </c>
      <c r="D87" s="37">
        <v>81.165509999999998</v>
      </c>
      <c r="E87" s="38" t="s">
        <v>9</v>
      </c>
    </row>
    <row r="88" spans="1:13" s="17" customFormat="1" x14ac:dyDescent="0.25">
      <c r="A88" s="38" t="s">
        <v>6</v>
      </c>
      <c r="B88" s="38" t="s">
        <v>284</v>
      </c>
      <c r="C88" s="38" t="s">
        <v>75</v>
      </c>
      <c r="D88" s="37">
        <v>0</v>
      </c>
      <c r="E88" s="38" t="s">
        <v>9</v>
      </c>
    </row>
    <row r="89" spans="1:13" s="17" customFormat="1" x14ac:dyDescent="0.25">
      <c r="A89" s="38" t="s">
        <v>6</v>
      </c>
      <c r="B89" s="38" t="s">
        <v>284</v>
      </c>
      <c r="C89" s="38" t="s">
        <v>76</v>
      </c>
      <c r="D89" s="37">
        <v>81.165509999999998</v>
      </c>
      <c r="E89" s="38" t="s">
        <v>9</v>
      </c>
    </row>
    <row r="90" spans="1:13" s="17" customFormat="1" x14ac:dyDescent="0.25">
      <c r="A90" s="38" t="s">
        <v>6</v>
      </c>
      <c r="B90" s="38" t="s">
        <v>284</v>
      </c>
      <c r="C90" s="38" t="s">
        <v>77</v>
      </c>
      <c r="D90" s="37">
        <v>0</v>
      </c>
      <c r="E90" s="38" t="s">
        <v>8</v>
      </c>
    </row>
    <row r="91" spans="1:13" s="17" customFormat="1" x14ac:dyDescent="0.25">
      <c r="A91" s="38" t="s">
        <v>6</v>
      </c>
      <c r="B91" s="38" t="s">
        <v>284</v>
      </c>
      <c r="C91" s="38" t="s">
        <v>78</v>
      </c>
      <c r="D91" s="37">
        <v>0</v>
      </c>
      <c r="E91" s="38" t="s">
        <v>9</v>
      </c>
    </row>
    <row r="92" spans="1:13" s="17" customFormat="1" x14ac:dyDescent="0.25">
      <c r="A92" s="38" t="s">
        <v>6</v>
      </c>
      <c r="B92" s="38" t="s">
        <v>284</v>
      </c>
      <c r="C92" s="38" t="s">
        <v>79</v>
      </c>
      <c r="D92" s="37">
        <v>0</v>
      </c>
      <c r="E92" s="38" t="s">
        <v>9</v>
      </c>
    </row>
    <row r="93" spans="1:13" s="17" customFormat="1" x14ac:dyDescent="0.25">
      <c r="A93" s="38" t="s">
        <v>6</v>
      </c>
      <c r="B93" s="38" t="s">
        <v>284</v>
      </c>
      <c r="C93" s="38" t="s">
        <v>80</v>
      </c>
      <c r="D93" s="37" t="s">
        <v>167</v>
      </c>
      <c r="E93" s="38" t="s">
        <v>38</v>
      </c>
    </row>
    <row r="94" spans="1:13" s="17" customFormat="1" x14ac:dyDescent="0.25">
      <c r="A94" s="38" t="s">
        <v>6</v>
      </c>
      <c r="B94" s="38" t="s">
        <v>284</v>
      </c>
      <c r="C94" s="38" t="s">
        <v>81</v>
      </c>
      <c r="D94" s="37">
        <v>5.4290938000000003E-5</v>
      </c>
      <c r="E94" s="38" t="s">
        <v>8</v>
      </c>
    </row>
    <row r="95" spans="1:13" s="17" customFormat="1" x14ac:dyDescent="0.25">
      <c r="A95" s="38" t="s">
        <v>6</v>
      </c>
      <c r="B95" s="38" t="s">
        <v>284</v>
      </c>
      <c r="C95" s="38" t="s">
        <v>82</v>
      </c>
      <c r="D95" s="37">
        <v>499.83604000000003</v>
      </c>
      <c r="E95" s="38" t="s">
        <v>8</v>
      </c>
    </row>
    <row r="96" spans="1:13" s="17" customFormat="1" x14ac:dyDescent="0.25">
      <c r="A96" s="38" t="s">
        <v>6</v>
      </c>
      <c r="B96" s="38" t="s">
        <v>284</v>
      </c>
      <c r="C96" s="38" t="s">
        <v>83</v>
      </c>
      <c r="D96" s="37">
        <v>1.0710518E-3</v>
      </c>
      <c r="E96" s="38" t="s">
        <v>8</v>
      </c>
    </row>
    <row r="97" spans="1:15" s="17" customFormat="1" x14ac:dyDescent="0.25">
      <c r="A97" s="38" t="s">
        <v>6</v>
      </c>
      <c r="B97" s="38" t="s">
        <v>284</v>
      </c>
      <c r="C97" s="38" t="s">
        <v>84</v>
      </c>
      <c r="D97" s="37">
        <v>0</v>
      </c>
      <c r="E97" s="38" t="s">
        <v>8</v>
      </c>
    </row>
    <row r="98" spans="1:15" s="17" customFormat="1" x14ac:dyDescent="0.25">
      <c r="A98" s="38" t="s">
        <v>6</v>
      </c>
      <c r="B98" s="38" t="s">
        <v>284</v>
      </c>
      <c r="C98" s="38" t="s">
        <v>85</v>
      </c>
      <c r="D98" s="37">
        <v>0</v>
      </c>
      <c r="E98" s="38" t="s">
        <v>8</v>
      </c>
    </row>
    <row r="99" spans="1:15" s="17" customFormat="1" x14ac:dyDescent="0.25">
      <c r="A99" s="38" t="s">
        <v>6</v>
      </c>
      <c r="B99" s="38" t="s">
        <v>284</v>
      </c>
      <c r="C99" s="38" t="s">
        <v>86</v>
      </c>
      <c r="D99" s="37">
        <v>0</v>
      </c>
      <c r="E99" s="38" t="s">
        <v>8</v>
      </c>
    </row>
    <row r="100" spans="1:15" s="17" customFormat="1" x14ac:dyDescent="0.25">
      <c r="A100" s="38" t="s">
        <v>6</v>
      </c>
      <c r="B100" s="38" t="s">
        <v>284</v>
      </c>
      <c r="C100" s="38" t="s">
        <v>87</v>
      </c>
      <c r="D100" s="37">
        <v>0</v>
      </c>
      <c r="E100" s="38" t="s">
        <v>9</v>
      </c>
    </row>
    <row r="101" spans="1:15" s="17" customFormat="1" x14ac:dyDescent="0.25">
      <c r="A101" s="38" t="s">
        <v>6</v>
      </c>
      <c r="B101" s="38" t="s">
        <v>284</v>
      </c>
      <c r="C101" s="38" t="s">
        <v>88</v>
      </c>
      <c r="D101" s="37">
        <v>0</v>
      </c>
      <c r="E101" s="38" t="s">
        <v>9</v>
      </c>
    </row>
    <row r="102" spans="1:15" s="17" customFormat="1" x14ac:dyDescent="0.25">
      <c r="A102" s="38" t="s">
        <v>60</v>
      </c>
      <c r="B102" s="38" t="s">
        <v>284</v>
      </c>
      <c r="C102" s="38" t="s">
        <v>58</v>
      </c>
      <c r="D102" s="38">
        <v>-3.0552199</v>
      </c>
      <c r="E102" s="38" t="s">
        <v>52</v>
      </c>
    </row>
    <row r="103" spans="1:15" s="17" customFormat="1" x14ac:dyDescent="0.25">
      <c r="A103" s="38" t="s">
        <v>60</v>
      </c>
      <c r="B103" s="38" t="s">
        <v>284</v>
      </c>
      <c r="C103" s="38" t="s">
        <v>61</v>
      </c>
      <c r="D103" s="37">
        <v>-5.5388293999999995E-7</v>
      </c>
      <c r="E103" s="38" t="s">
        <v>62</v>
      </c>
    </row>
    <row r="104" spans="1:15" s="17" customFormat="1" x14ac:dyDescent="0.25">
      <c r="A104" s="38" t="s">
        <v>60</v>
      </c>
      <c r="B104" s="38" t="s">
        <v>284</v>
      </c>
      <c r="C104" s="38" t="s">
        <v>63</v>
      </c>
      <c r="D104" s="37">
        <v>-6.4708264999999996E-3</v>
      </c>
      <c r="E104" s="38" t="s">
        <v>53</v>
      </c>
      <c r="I104" s="18"/>
      <c r="K104" s="18"/>
      <c r="L104" s="18"/>
      <c r="M104" s="18"/>
      <c r="N104" s="18"/>
      <c r="O104" s="18"/>
    </row>
    <row r="105" spans="1:15" s="17" customFormat="1" x14ac:dyDescent="0.25">
      <c r="A105" s="38" t="s">
        <v>60</v>
      </c>
      <c r="B105" s="38" t="s">
        <v>284</v>
      </c>
      <c r="C105" s="38" t="s">
        <v>64</v>
      </c>
      <c r="D105" s="37">
        <v>-4.0719210999999996E-3</v>
      </c>
      <c r="E105" s="38" t="s">
        <v>65</v>
      </c>
    </row>
    <row r="106" spans="1:15" s="17" customFormat="1" x14ac:dyDescent="0.25">
      <c r="A106" s="38" t="s">
        <v>60</v>
      </c>
      <c r="B106" s="38" t="s">
        <v>284</v>
      </c>
      <c r="C106" s="38" t="s">
        <v>66</v>
      </c>
      <c r="D106" s="37">
        <v>-7.3650200999999995E-4</v>
      </c>
      <c r="E106" s="38" t="s">
        <v>67</v>
      </c>
    </row>
    <row r="107" spans="1:15" s="17" customFormat="1" x14ac:dyDescent="0.25">
      <c r="A107" s="38" t="s">
        <v>60</v>
      </c>
      <c r="B107" s="38" t="s">
        <v>284</v>
      </c>
      <c r="C107" s="38" t="s">
        <v>68</v>
      </c>
      <c r="D107" s="37">
        <v>-6.6179634999999995E-7</v>
      </c>
      <c r="E107" s="38" t="s">
        <v>69</v>
      </c>
    </row>
    <row r="108" spans="1:15" s="17" customFormat="1" x14ac:dyDescent="0.25">
      <c r="A108" s="38" t="s">
        <v>60</v>
      </c>
      <c r="B108" s="38" t="s">
        <v>284</v>
      </c>
      <c r="C108" s="38" t="s">
        <v>70</v>
      </c>
      <c r="D108" s="38">
        <v>-45.241607000000002</v>
      </c>
      <c r="E108" s="38" t="s">
        <v>9</v>
      </c>
    </row>
    <row r="109" spans="1:15" s="17" customFormat="1" x14ac:dyDescent="0.25">
      <c r="A109" s="38" t="s">
        <v>60</v>
      </c>
      <c r="B109" s="38" t="s">
        <v>284</v>
      </c>
      <c r="C109" s="38" t="s">
        <v>71</v>
      </c>
      <c r="D109" s="38">
        <v>-7.4003610999999996</v>
      </c>
      <c r="E109" s="38" t="s">
        <v>9</v>
      </c>
    </row>
    <row r="110" spans="1:15" s="17" customFormat="1" x14ac:dyDescent="0.25">
      <c r="A110" s="38" t="s">
        <v>60</v>
      </c>
      <c r="B110" s="38" t="s">
        <v>284</v>
      </c>
      <c r="C110" s="38" t="s">
        <v>72</v>
      </c>
      <c r="D110" s="38">
        <v>0</v>
      </c>
      <c r="E110" s="38" t="s">
        <v>9</v>
      </c>
    </row>
    <row r="111" spans="1:15" s="17" customFormat="1" x14ac:dyDescent="0.25">
      <c r="A111" s="38" t="s">
        <v>60</v>
      </c>
      <c r="B111" s="38" t="s">
        <v>284</v>
      </c>
      <c r="C111" s="38" t="s">
        <v>73</v>
      </c>
      <c r="D111" s="38">
        <v>-7.4003610999999996</v>
      </c>
      <c r="E111" s="38" t="s">
        <v>9</v>
      </c>
    </row>
    <row r="112" spans="1:15" s="17" customFormat="1" x14ac:dyDescent="0.25">
      <c r="A112" s="38" t="s">
        <v>60</v>
      </c>
      <c r="B112" s="38" t="s">
        <v>284</v>
      </c>
      <c r="C112" s="38" t="s">
        <v>74</v>
      </c>
      <c r="D112" s="38">
        <v>-49.022404999999999</v>
      </c>
      <c r="E112" s="38" t="s">
        <v>9</v>
      </c>
    </row>
    <row r="113" spans="1:11" s="17" customFormat="1" x14ac:dyDescent="0.25">
      <c r="A113" s="38" t="s">
        <v>60</v>
      </c>
      <c r="B113" s="38" t="s">
        <v>284</v>
      </c>
      <c r="C113" s="38" t="s">
        <v>75</v>
      </c>
      <c r="D113" s="38">
        <v>0</v>
      </c>
      <c r="E113" s="38" t="s">
        <v>9</v>
      </c>
    </row>
    <row r="114" spans="1:11" s="17" customFormat="1" x14ac:dyDescent="0.25">
      <c r="A114" s="38" t="s">
        <v>60</v>
      </c>
      <c r="B114" s="38" t="s">
        <v>284</v>
      </c>
      <c r="C114" s="38" t="s">
        <v>76</v>
      </c>
      <c r="D114" s="38">
        <v>-49.022404999999999</v>
      </c>
      <c r="E114" s="38" t="s">
        <v>9</v>
      </c>
    </row>
    <row r="115" spans="1:11" s="17" customFormat="1" x14ac:dyDescent="0.25">
      <c r="A115" s="38" t="s">
        <v>60</v>
      </c>
      <c r="B115" s="38" t="s">
        <v>284</v>
      </c>
      <c r="C115" s="38" t="s">
        <v>77</v>
      </c>
      <c r="D115" s="38">
        <v>0</v>
      </c>
      <c r="E115" s="38" t="s">
        <v>8</v>
      </c>
    </row>
    <row r="116" spans="1:11" s="17" customFormat="1" x14ac:dyDescent="0.25">
      <c r="A116" s="38" t="s">
        <v>60</v>
      </c>
      <c r="B116" s="38" t="s">
        <v>284</v>
      </c>
      <c r="C116" s="38" t="s">
        <v>78</v>
      </c>
      <c r="D116" s="38">
        <v>0</v>
      </c>
      <c r="E116" s="38" t="s">
        <v>9</v>
      </c>
    </row>
    <row r="117" spans="1:11" s="17" customFormat="1" x14ac:dyDescent="0.25">
      <c r="A117" s="38" t="s">
        <v>60</v>
      </c>
      <c r="B117" s="38" t="s">
        <v>284</v>
      </c>
      <c r="C117" s="38" t="s">
        <v>79</v>
      </c>
      <c r="D117" s="38">
        <v>0</v>
      </c>
      <c r="E117" s="38" t="s">
        <v>9</v>
      </c>
    </row>
    <row r="118" spans="1:11" s="17" customFormat="1" x14ac:dyDescent="0.25">
      <c r="A118" s="38" t="s">
        <v>60</v>
      </c>
      <c r="B118" s="38" t="s">
        <v>284</v>
      </c>
      <c r="C118" s="38" t="s">
        <v>80</v>
      </c>
      <c r="D118" s="38" t="s">
        <v>167</v>
      </c>
      <c r="E118" s="38" t="s">
        <v>38</v>
      </c>
    </row>
    <row r="119" spans="1:11" s="17" customFormat="1" x14ac:dyDescent="0.25">
      <c r="A119" s="38" t="s">
        <v>60</v>
      </c>
      <c r="B119" s="38" t="s">
        <v>284</v>
      </c>
      <c r="C119" s="38" t="s">
        <v>81</v>
      </c>
      <c r="D119" s="38">
        <v>-8.8364742999999995E-5</v>
      </c>
      <c r="E119" s="38" t="s">
        <v>8</v>
      </c>
    </row>
    <row r="120" spans="1:11" s="17" customFormat="1" x14ac:dyDescent="0.25">
      <c r="A120" s="38" t="s">
        <v>60</v>
      </c>
      <c r="B120" s="38" t="s">
        <v>284</v>
      </c>
      <c r="C120" s="38" t="s">
        <v>82</v>
      </c>
      <c r="D120" s="38">
        <v>-0.10563081000000001</v>
      </c>
      <c r="E120" s="38" t="s">
        <v>8</v>
      </c>
    </row>
    <row r="121" spans="1:11" s="17" customFormat="1" x14ac:dyDescent="0.25">
      <c r="A121" s="38" t="s">
        <v>60</v>
      </c>
      <c r="B121" s="38" t="s">
        <v>284</v>
      </c>
      <c r="C121" s="38" t="s">
        <v>83</v>
      </c>
      <c r="D121" s="38">
        <v>-1.0412664E-4</v>
      </c>
      <c r="E121" s="38" t="s">
        <v>8</v>
      </c>
    </row>
    <row r="122" spans="1:11" s="17" customFormat="1" x14ac:dyDescent="0.25">
      <c r="A122" s="38" t="s">
        <v>60</v>
      </c>
      <c r="B122" s="38" t="s">
        <v>284</v>
      </c>
      <c r="C122" s="38" t="s">
        <v>84</v>
      </c>
      <c r="D122" s="38">
        <v>0</v>
      </c>
      <c r="E122" s="38" t="s">
        <v>8</v>
      </c>
    </row>
    <row r="123" spans="1:11" s="17" customFormat="1" x14ac:dyDescent="0.25">
      <c r="A123" s="38" t="s">
        <v>60</v>
      </c>
      <c r="B123" s="38" t="s">
        <v>284</v>
      </c>
      <c r="C123" s="38" t="s">
        <v>85</v>
      </c>
      <c r="D123" s="38">
        <v>0</v>
      </c>
      <c r="E123" s="38" t="s">
        <v>8</v>
      </c>
    </row>
    <row r="124" spans="1:11" s="17" customFormat="1" x14ac:dyDescent="0.25">
      <c r="A124" s="38" t="s">
        <v>60</v>
      </c>
      <c r="B124" s="38" t="s">
        <v>284</v>
      </c>
      <c r="C124" s="38" t="s">
        <v>86</v>
      </c>
      <c r="D124" s="38">
        <v>0</v>
      </c>
      <c r="E124" s="38" t="s">
        <v>8</v>
      </c>
      <c r="G124" s="18"/>
      <c r="I124" s="18"/>
      <c r="J124" s="18"/>
      <c r="K124" s="18"/>
    </row>
    <row r="125" spans="1:11" s="17" customFormat="1" x14ac:dyDescent="0.25">
      <c r="A125" s="38" t="s">
        <v>60</v>
      </c>
      <c r="B125" s="38" t="s">
        <v>284</v>
      </c>
      <c r="C125" s="38" t="s">
        <v>87</v>
      </c>
      <c r="D125" s="38">
        <v>0</v>
      </c>
      <c r="E125" s="38" t="s">
        <v>9</v>
      </c>
    </row>
    <row r="126" spans="1:11" s="17" customFormat="1" x14ac:dyDescent="0.25">
      <c r="A126" s="38" t="s">
        <v>60</v>
      </c>
      <c r="B126" s="38" t="s">
        <v>284</v>
      </c>
      <c r="C126" s="38" t="s">
        <v>88</v>
      </c>
      <c r="D126" s="38">
        <v>0</v>
      </c>
      <c r="E126" s="38" t="s">
        <v>9</v>
      </c>
    </row>
    <row r="127" spans="1:11" s="17" customFormat="1" x14ac:dyDescent="0.25">
      <c r="A127" s="38" t="s">
        <v>17</v>
      </c>
      <c r="B127" s="38"/>
      <c r="C127" s="38" t="s">
        <v>58</v>
      </c>
      <c r="D127" s="38" t="s">
        <v>167</v>
      </c>
      <c r="E127" s="38" t="s">
        <v>52</v>
      </c>
    </row>
    <row r="128" spans="1:11" s="17" customFormat="1" x14ac:dyDescent="0.25">
      <c r="A128" s="38" t="s">
        <v>17</v>
      </c>
      <c r="B128" s="38"/>
      <c r="C128" s="38" t="s">
        <v>61</v>
      </c>
      <c r="D128" s="37" t="s">
        <v>167</v>
      </c>
      <c r="E128" s="38" t="s">
        <v>62</v>
      </c>
    </row>
    <row r="129" spans="1:9" s="17" customFormat="1" x14ac:dyDescent="0.25">
      <c r="A129" s="38" t="s">
        <v>17</v>
      </c>
      <c r="B129" s="38"/>
      <c r="C129" s="38" t="s">
        <v>63</v>
      </c>
      <c r="D129" s="37" t="s">
        <v>167</v>
      </c>
      <c r="E129" s="38" t="s">
        <v>53</v>
      </c>
    </row>
    <row r="130" spans="1:9" s="17" customFormat="1" x14ac:dyDescent="0.25">
      <c r="A130" s="38" t="s">
        <v>17</v>
      </c>
      <c r="B130" s="38"/>
      <c r="C130" s="38" t="s">
        <v>64</v>
      </c>
      <c r="D130" s="37" t="s">
        <v>167</v>
      </c>
      <c r="E130" s="38" t="s">
        <v>65</v>
      </c>
    </row>
    <row r="131" spans="1:9" s="17" customFormat="1" x14ac:dyDescent="0.25">
      <c r="A131" s="38" t="s">
        <v>17</v>
      </c>
      <c r="B131" s="38"/>
      <c r="C131" s="38" t="s">
        <v>66</v>
      </c>
      <c r="D131" s="37" t="s">
        <v>167</v>
      </c>
      <c r="E131" s="38" t="s">
        <v>67</v>
      </c>
    </row>
    <row r="132" spans="1:9" s="17" customFormat="1" x14ac:dyDescent="0.25">
      <c r="A132" s="38" t="s">
        <v>17</v>
      </c>
      <c r="B132" s="38"/>
      <c r="C132" s="38" t="s">
        <v>68</v>
      </c>
      <c r="D132" s="37" t="s">
        <v>167</v>
      </c>
      <c r="E132" s="38" t="s">
        <v>69</v>
      </c>
    </row>
    <row r="133" spans="1:9" s="17" customFormat="1" x14ac:dyDescent="0.25">
      <c r="A133" s="38" t="s">
        <v>17</v>
      </c>
      <c r="B133" s="38"/>
      <c r="C133" s="38" t="s">
        <v>70</v>
      </c>
      <c r="D133" s="37" t="s">
        <v>167</v>
      </c>
      <c r="E133" s="38" t="s">
        <v>9</v>
      </c>
    </row>
    <row r="134" spans="1:9" s="17" customFormat="1" x14ac:dyDescent="0.25">
      <c r="A134" s="38" t="s">
        <v>17</v>
      </c>
      <c r="B134" s="38"/>
      <c r="C134" s="38" t="s">
        <v>71</v>
      </c>
      <c r="D134" s="37" t="s">
        <v>167</v>
      </c>
      <c r="E134" s="38" t="s">
        <v>9</v>
      </c>
    </row>
    <row r="135" spans="1:9" s="17" customFormat="1" x14ac:dyDescent="0.25">
      <c r="A135" s="38" t="s">
        <v>17</v>
      </c>
      <c r="B135" s="38"/>
      <c r="C135" s="38" t="s">
        <v>72</v>
      </c>
      <c r="D135" s="37" t="s">
        <v>167</v>
      </c>
      <c r="E135" s="38" t="s">
        <v>9</v>
      </c>
    </row>
    <row r="136" spans="1:9" s="17" customFormat="1" x14ac:dyDescent="0.25">
      <c r="A136" s="38" t="s">
        <v>17</v>
      </c>
      <c r="B136" s="38"/>
      <c r="C136" s="38" t="s">
        <v>73</v>
      </c>
      <c r="D136" s="37" t="s">
        <v>167</v>
      </c>
      <c r="E136" s="38" t="s">
        <v>9</v>
      </c>
    </row>
    <row r="137" spans="1:9" s="17" customFormat="1" x14ac:dyDescent="0.25">
      <c r="A137" s="38" t="s">
        <v>17</v>
      </c>
      <c r="B137" s="38"/>
      <c r="C137" s="38" t="s">
        <v>74</v>
      </c>
      <c r="D137" s="37" t="s">
        <v>167</v>
      </c>
      <c r="E137" s="38" t="s">
        <v>9</v>
      </c>
    </row>
    <row r="138" spans="1:9" s="17" customFormat="1" x14ac:dyDescent="0.25">
      <c r="A138" s="38" t="s">
        <v>17</v>
      </c>
      <c r="B138" s="38"/>
      <c r="C138" s="38" t="s">
        <v>75</v>
      </c>
      <c r="D138" s="37" t="s">
        <v>167</v>
      </c>
      <c r="E138" s="38" t="s">
        <v>9</v>
      </c>
    </row>
    <row r="139" spans="1:9" s="17" customFormat="1" x14ac:dyDescent="0.25">
      <c r="A139" s="38" t="s">
        <v>17</v>
      </c>
      <c r="B139" s="38"/>
      <c r="C139" s="38" t="s">
        <v>76</v>
      </c>
      <c r="D139" s="37" t="s">
        <v>167</v>
      </c>
      <c r="E139" s="38" t="s">
        <v>9</v>
      </c>
    </row>
    <row r="140" spans="1:9" s="17" customFormat="1" x14ac:dyDescent="0.25">
      <c r="A140" s="38" t="s">
        <v>17</v>
      </c>
      <c r="B140" s="38"/>
      <c r="C140" s="38" t="s">
        <v>77</v>
      </c>
      <c r="D140" s="37" t="s">
        <v>167</v>
      </c>
      <c r="E140" s="38" t="s">
        <v>8</v>
      </c>
    </row>
    <row r="141" spans="1:9" s="17" customFormat="1" x14ac:dyDescent="0.25">
      <c r="A141" s="38" t="s">
        <v>17</v>
      </c>
      <c r="B141" s="38"/>
      <c r="C141" s="38" t="s">
        <v>78</v>
      </c>
      <c r="D141" s="37" t="s">
        <v>167</v>
      </c>
      <c r="E141" s="38" t="s">
        <v>9</v>
      </c>
    </row>
    <row r="142" spans="1:9" s="17" customFormat="1" x14ac:dyDescent="0.25">
      <c r="A142" s="38" t="s">
        <v>17</v>
      </c>
      <c r="B142" s="38"/>
      <c r="C142" s="38" t="s">
        <v>79</v>
      </c>
      <c r="D142" s="37" t="s">
        <v>167</v>
      </c>
      <c r="E142" s="38" t="s">
        <v>9</v>
      </c>
      <c r="G142" s="18"/>
      <c r="I142" s="18"/>
    </row>
    <row r="143" spans="1:9" s="17" customFormat="1" x14ac:dyDescent="0.25">
      <c r="A143" s="38" t="s">
        <v>17</v>
      </c>
      <c r="B143" s="38"/>
      <c r="C143" s="38" t="s">
        <v>80</v>
      </c>
      <c r="D143" s="37" t="s">
        <v>167</v>
      </c>
      <c r="E143" s="38" t="s">
        <v>38</v>
      </c>
    </row>
    <row r="144" spans="1:9" s="17" customFormat="1" x14ac:dyDescent="0.25">
      <c r="A144" s="38" t="s">
        <v>17</v>
      </c>
      <c r="B144" s="38"/>
      <c r="C144" s="38" t="s">
        <v>81</v>
      </c>
      <c r="D144" s="37" t="s">
        <v>167</v>
      </c>
      <c r="E144" s="38" t="s">
        <v>8</v>
      </c>
    </row>
    <row r="145" spans="1:11" s="17" customFormat="1" x14ac:dyDescent="0.25">
      <c r="A145" s="38" t="s">
        <v>17</v>
      </c>
      <c r="B145" s="38"/>
      <c r="C145" s="38" t="s">
        <v>82</v>
      </c>
      <c r="D145" s="37" t="s">
        <v>167</v>
      </c>
      <c r="E145" s="38" t="s">
        <v>8</v>
      </c>
    </row>
    <row r="146" spans="1:11" s="17" customFormat="1" x14ac:dyDescent="0.25">
      <c r="A146" s="38" t="s">
        <v>17</v>
      </c>
      <c r="B146" s="38"/>
      <c r="C146" s="38" t="s">
        <v>83</v>
      </c>
      <c r="D146" s="37" t="s">
        <v>167</v>
      </c>
      <c r="E146" s="38" t="s">
        <v>8</v>
      </c>
    </row>
    <row r="147" spans="1:11" s="17" customFormat="1" x14ac:dyDescent="0.25">
      <c r="A147" s="38" t="s">
        <v>17</v>
      </c>
      <c r="B147" s="38"/>
      <c r="C147" s="38" t="s">
        <v>84</v>
      </c>
      <c r="D147" s="37" t="s">
        <v>167</v>
      </c>
      <c r="E147" s="38" t="s">
        <v>8</v>
      </c>
    </row>
    <row r="148" spans="1:11" s="17" customFormat="1" x14ac:dyDescent="0.25">
      <c r="A148" s="38" t="s">
        <v>17</v>
      </c>
      <c r="B148" s="38"/>
      <c r="C148" s="38" t="s">
        <v>85</v>
      </c>
      <c r="D148" s="37" t="s">
        <v>167</v>
      </c>
      <c r="E148" s="38" t="s">
        <v>8</v>
      </c>
    </row>
    <row r="149" spans="1:11" s="17" customFormat="1" x14ac:dyDescent="0.25">
      <c r="A149" s="38" t="s">
        <v>17</v>
      </c>
      <c r="B149" s="38"/>
      <c r="C149" s="38" t="s">
        <v>86</v>
      </c>
      <c r="D149" s="37" t="s">
        <v>167</v>
      </c>
      <c r="E149" s="38" t="s">
        <v>8</v>
      </c>
    </row>
    <row r="150" spans="1:11" s="17" customFormat="1" x14ac:dyDescent="0.25">
      <c r="A150" s="38" t="s">
        <v>17</v>
      </c>
      <c r="B150" s="38"/>
      <c r="C150" s="38" t="s">
        <v>87</v>
      </c>
      <c r="D150" s="37" t="s">
        <v>167</v>
      </c>
      <c r="E150" s="38" t="s">
        <v>9</v>
      </c>
    </row>
    <row r="151" spans="1:11" s="17" customFormat="1" x14ac:dyDescent="0.25">
      <c r="A151" s="38" t="s">
        <v>17</v>
      </c>
      <c r="B151" s="38"/>
      <c r="C151" s="38" t="s">
        <v>88</v>
      </c>
      <c r="D151" s="37" t="s">
        <v>167</v>
      </c>
      <c r="E151" s="38" t="s">
        <v>9</v>
      </c>
    </row>
    <row r="152" spans="1:11" s="17" customFormat="1" x14ac:dyDescent="0.25">
      <c r="A152" s="38" t="s">
        <v>59</v>
      </c>
      <c r="B152" s="38"/>
      <c r="C152" s="38" t="s">
        <v>58</v>
      </c>
      <c r="D152" s="38">
        <v>206.64617999999999</v>
      </c>
      <c r="E152" s="38" t="s">
        <v>52</v>
      </c>
    </row>
    <row r="153" spans="1:11" s="17" customFormat="1" x14ac:dyDescent="0.25">
      <c r="A153" s="38" t="s">
        <v>59</v>
      </c>
      <c r="B153" s="38"/>
      <c r="C153" s="38" t="s">
        <v>61</v>
      </c>
      <c r="D153" s="37">
        <v>1.268007E-5</v>
      </c>
      <c r="E153" s="38" t="s">
        <v>62</v>
      </c>
    </row>
    <row r="154" spans="1:11" s="17" customFormat="1" x14ac:dyDescent="0.25">
      <c r="A154" s="38" t="s">
        <v>59</v>
      </c>
      <c r="B154" s="38"/>
      <c r="C154" s="38" t="s">
        <v>63</v>
      </c>
      <c r="D154" s="37">
        <v>0.53835619000000001</v>
      </c>
      <c r="E154" s="38" t="s">
        <v>53</v>
      </c>
    </row>
    <row r="155" spans="1:11" s="17" customFormat="1" x14ac:dyDescent="0.25">
      <c r="A155" s="38" t="s">
        <v>59</v>
      </c>
      <c r="B155" s="38"/>
      <c r="C155" s="38" t="s">
        <v>64</v>
      </c>
      <c r="D155" s="37">
        <v>0.18947841000000001</v>
      </c>
      <c r="E155" s="38" t="s">
        <v>65</v>
      </c>
    </row>
    <row r="156" spans="1:11" s="17" customFormat="1" x14ac:dyDescent="0.25">
      <c r="A156" s="38" t="s">
        <v>59</v>
      </c>
      <c r="B156" s="38"/>
      <c r="C156" s="38" t="s">
        <v>66</v>
      </c>
      <c r="D156" s="37">
        <v>4.6019734E-2</v>
      </c>
      <c r="E156" s="38" t="s">
        <v>67</v>
      </c>
    </row>
    <row r="157" spans="1:11" s="17" customFormat="1" x14ac:dyDescent="0.25">
      <c r="A157" s="38" t="s">
        <v>59</v>
      </c>
      <c r="B157" s="38"/>
      <c r="C157" s="38" t="s">
        <v>68</v>
      </c>
      <c r="D157" s="37">
        <v>2.4414948999999998E-4</v>
      </c>
      <c r="E157" s="38" t="s">
        <v>69</v>
      </c>
    </row>
    <row r="158" spans="1:11" s="17" customFormat="1" x14ac:dyDescent="0.25">
      <c r="A158" s="38" t="s">
        <v>59</v>
      </c>
      <c r="B158" s="38"/>
      <c r="C158" s="38" t="s">
        <v>70</v>
      </c>
      <c r="D158" s="37">
        <v>1761.0735999999999</v>
      </c>
      <c r="E158" s="38" t="s">
        <v>9</v>
      </c>
    </row>
    <row r="159" spans="1:11" s="17" customFormat="1" x14ac:dyDescent="0.25">
      <c r="A159" s="38" t="s">
        <v>59</v>
      </c>
      <c r="B159" s="38"/>
      <c r="C159" s="38" t="s">
        <v>71</v>
      </c>
      <c r="D159" s="37">
        <v>220.97178</v>
      </c>
      <c r="E159" s="38" t="s">
        <v>9</v>
      </c>
      <c r="H159" s="18"/>
      <c r="J159" s="18"/>
      <c r="K159" s="18"/>
    </row>
    <row r="160" spans="1:11" s="17" customFormat="1" x14ac:dyDescent="0.25">
      <c r="A160" s="38" t="s">
        <v>59</v>
      </c>
      <c r="B160" s="38"/>
      <c r="C160" s="38" t="s">
        <v>72</v>
      </c>
      <c r="D160" s="37">
        <v>184.29587000000001</v>
      </c>
      <c r="E160" s="38" t="s">
        <v>9</v>
      </c>
    </row>
    <row r="161" spans="1:5" s="17" customFormat="1" x14ac:dyDescent="0.25">
      <c r="A161" s="38" t="s">
        <v>59</v>
      </c>
      <c r="B161" s="38"/>
      <c r="C161" s="38" t="s">
        <v>73</v>
      </c>
      <c r="D161" s="37">
        <v>405.26765</v>
      </c>
      <c r="E161" s="38" t="s">
        <v>9</v>
      </c>
    </row>
    <row r="162" spans="1:5" s="17" customFormat="1" x14ac:dyDescent="0.25">
      <c r="A162" s="38" t="s">
        <v>59</v>
      </c>
      <c r="B162" s="38"/>
      <c r="C162" s="38" t="s">
        <v>74</v>
      </c>
      <c r="D162" s="37">
        <v>1891.21325</v>
      </c>
      <c r="E162" s="38" t="s">
        <v>9</v>
      </c>
    </row>
    <row r="163" spans="1:5" s="17" customFormat="1" x14ac:dyDescent="0.25">
      <c r="A163" s="38" t="s">
        <v>59</v>
      </c>
      <c r="B163" s="38"/>
      <c r="C163" s="38" t="s">
        <v>75</v>
      </c>
      <c r="D163" s="37">
        <v>20.173249999999999</v>
      </c>
      <c r="E163" s="38" t="s">
        <v>9</v>
      </c>
    </row>
    <row r="164" spans="1:5" s="17" customFormat="1" x14ac:dyDescent="0.25">
      <c r="A164" s="38" t="s">
        <v>59</v>
      </c>
      <c r="B164" s="38"/>
      <c r="C164" s="38" t="s">
        <v>76</v>
      </c>
      <c r="D164" s="37">
        <v>1911.3865000000001</v>
      </c>
      <c r="E164" s="38" t="s">
        <v>9</v>
      </c>
    </row>
    <row r="165" spans="1:5" s="17" customFormat="1" x14ac:dyDescent="0.25">
      <c r="A165" s="38" t="s">
        <v>59</v>
      </c>
      <c r="B165" s="38"/>
      <c r="C165" s="38" t="s">
        <v>77</v>
      </c>
      <c r="D165" s="37">
        <v>0</v>
      </c>
      <c r="E165" s="38" t="s">
        <v>8</v>
      </c>
    </row>
    <row r="166" spans="1:5" s="17" customFormat="1" x14ac:dyDescent="0.25">
      <c r="A166" s="38" t="s">
        <v>59</v>
      </c>
      <c r="B166" s="38"/>
      <c r="C166" s="38" t="s">
        <v>78</v>
      </c>
      <c r="D166" s="37">
        <v>0</v>
      </c>
      <c r="E166" s="38" t="s">
        <v>9</v>
      </c>
    </row>
    <row r="167" spans="1:5" s="17" customFormat="1" x14ac:dyDescent="0.25">
      <c r="A167" s="38" t="s">
        <v>59</v>
      </c>
      <c r="B167" s="38"/>
      <c r="C167" s="38" t="s">
        <v>79</v>
      </c>
      <c r="D167" s="37">
        <v>0</v>
      </c>
      <c r="E167" s="38" t="s">
        <v>9</v>
      </c>
    </row>
    <row r="168" spans="1:5" s="17" customFormat="1" x14ac:dyDescent="0.25">
      <c r="A168" s="38" t="s">
        <v>59</v>
      </c>
      <c r="B168" s="38"/>
      <c r="C168" s="38" t="s">
        <v>80</v>
      </c>
      <c r="D168" s="37" t="s">
        <v>167</v>
      </c>
      <c r="E168" s="38" t="s">
        <v>38</v>
      </c>
    </row>
    <row r="169" spans="1:5" s="17" customFormat="1" x14ac:dyDescent="0.25">
      <c r="A169" s="38" t="s">
        <v>59</v>
      </c>
      <c r="B169" s="38"/>
      <c r="C169" s="38" t="s">
        <v>81</v>
      </c>
      <c r="D169" s="37">
        <v>2.3780778E-3</v>
      </c>
      <c r="E169" s="38" t="s">
        <v>8</v>
      </c>
    </row>
    <row r="170" spans="1:5" s="17" customFormat="1" x14ac:dyDescent="0.25">
      <c r="A170" s="38" t="s">
        <v>59</v>
      </c>
      <c r="B170" s="38"/>
      <c r="C170" s="38" t="s">
        <v>82</v>
      </c>
      <c r="D170" s="37">
        <v>13.312018</v>
      </c>
      <c r="E170" s="38" t="s">
        <v>8</v>
      </c>
    </row>
    <row r="171" spans="1:5" s="17" customFormat="1" x14ac:dyDescent="0.25">
      <c r="A171" s="38" t="s">
        <v>59</v>
      </c>
      <c r="B171" s="38"/>
      <c r="C171" s="38" t="s">
        <v>83</v>
      </c>
      <c r="D171" s="37">
        <v>9.2168460000000008E-3</v>
      </c>
      <c r="E171" s="38" t="s">
        <v>8</v>
      </c>
    </row>
    <row r="172" spans="1:5" s="17" customFormat="1" x14ac:dyDescent="0.25">
      <c r="A172" s="38" t="s">
        <v>59</v>
      </c>
      <c r="B172" s="38"/>
      <c r="C172" s="38" t="s">
        <v>84</v>
      </c>
      <c r="D172" s="37">
        <v>0</v>
      </c>
      <c r="E172" s="38" t="s">
        <v>8</v>
      </c>
    </row>
    <row r="173" spans="1:5" s="17" customFormat="1" x14ac:dyDescent="0.25">
      <c r="A173" s="38" t="s">
        <v>59</v>
      </c>
      <c r="B173" s="38"/>
      <c r="C173" s="38" t="s">
        <v>85</v>
      </c>
      <c r="D173" s="37">
        <v>0</v>
      </c>
      <c r="E173" s="38" t="s">
        <v>8</v>
      </c>
    </row>
    <row r="174" spans="1:5" s="17" customFormat="1" x14ac:dyDescent="0.25">
      <c r="A174" s="38" t="s">
        <v>59</v>
      </c>
      <c r="B174" s="38"/>
      <c r="C174" s="38" t="s">
        <v>86</v>
      </c>
      <c r="D174" s="37">
        <v>0</v>
      </c>
      <c r="E174" s="38" t="s">
        <v>8</v>
      </c>
    </row>
    <row r="175" spans="1:5" s="17" customFormat="1" x14ac:dyDescent="0.25">
      <c r="A175" s="38" t="s">
        <v>59</v>
      </c>
      <c r="B175" s="38"/>
      <c r="C175" s="38" t="s">
        <v>87</v>
      </c>
      <c r="D175" s="37">
        <v>0</v>
      </c>
      <c r="E175" s="38" t="s">
        <v>9</v>
      </c>
    </row>
    <row r="176" spans="1:5" s="17" customFormat="1" x14ac:dyDescent="0.25">
      <c r="A176" s="38" t="s">
        <v>59</v>
      </c>
      <c r="B176" s="38"/>
      <c r="C176" s="38" t="s">
        <v>88</v>
      </c>
      <c r="D176" s="37">
        <v>0</v>
      </c>
      <c r="E176" s="38" t="s">
        <v>9</v>
      </c>
    </row>
    <row r="177" spans="1:13" s="17" customFormat="1" x14ac:dyDescent="0.25">
      <c r="A177" s="38" t="s">
        <v>18</v>
      </c>
      <c r="B177" s="38"/>
      <c r="C177" s="38" t="s">
        <v>58</v>
      </c>
      <c r="D177" s="38" t="s">
        <v>167</v>
      </c>
      <c r="E177" s="38" t="s">
        <v>52</v>
      </c>
      <c r="H177" s="18"/>
      <c r="J177" s="18"/>
      <c r="K177" s="18"/>
      <c r="L177" s="18"/>
      <c r="M177" s="18"/>
    </row>
    <row r="178" spans="1:13" s="17" customFormat="1" x14ac:dyDescent="0.25">
      <c r="A178" s="38" t="s">
        <v>18</v>
      </c>
      <c r="B178" s="38"/>
      <c r="C178" s="38" t="s">
        <v>61</v>
      </c>
      <c r="D178" s="37" t="s">
        <v>167</v>
      </c>
      <c r="E178" s="38" t="s">
        <v>62</v>
      </c>
    </row>
    <row r="179" spans="1:13" s="17" customFormat="1" x14ac:dyDescent="0.25">
      <c r="A179" s="38" t="s">
        <v>18</v>
      </c>
      <c r="B179" s="38"/>
      <c r="C179" s="38" t="s">
        <v>63</v>
      </c>
      <c r="D179" s="37" t="s">
        <v>167</v>
      </c>
      <c r="E179" s="38" t="s">
        <v>53</v>
      </c>
    </row>
    <row r="180" spans="1:13" s="17" customFormat="1" x14ac:dyDescent="0.25">
      <c r="A180" s="38" t="s">
        <v>18</v>
      </c>
      <c r="B180" s="38"/>
      <c r="C180" s="38" t="s">
        <v>64</v>
      </c>
      <c r="D180" s="37" t="s">
        <v>167</v>
      </c>
      <c r="E180" s="38" t="s">
        <v>65</v>
      </c>
    </row>
    <row r="181" spans="1:13" s="17" customFormat="1" x14ac:dyDescent="0.25">
      <c r="A181" s="38" t="s">
        <v>18</v>
      </c>
      <c r="B181" s="38"/>
      <c r="C181" s="38" t="s">
        <v>66</v>
      </c>
      <c r="D181" s="37" t="s">
        <v>167</v>
      </c>
      <c r="E181" s="38" t="s">
        <v>67</v>
      </c>
    </row>
    <row r="182" spans="1:13" s="17" customFormat="1" ht="14.25" customHeight="1" x14ac:dyDescent="0.25">
      <c r="A182" s="38" t="s">
        <v>18</v>
      </c>
      <c r="B182" s="38"/>
      <c r="C182" s="38" t="s">
        <v>68</v>
      </c>
      <c r="D182" s="37" t="s">
        <v>167</v>
      </c>
      <c r="E182" s="38" t="s">
        <v>69</v>
      </c>
    </row>
    <row r="183" spans="1:13" s="17" customFormat="1" x14ac:dyDescent="0.25">
      <c r="A183" s="38" t="s">
        <v>18</v>
      </c>
      <c r="B183" s="38"/>
      <c r="C183" s="38" t="s">
        <v>70</v>
      </c>
      <c r="D183" s="37" t="s">
        <v>167</v>
      </c>
      <c r="E183" s="38" t="s">
        <v>9</v>
      </c>
    </row>
    <row r="184" spans="1:13" s="17" customFormat="1" x14ac:dyDescent="0.25">
      <c r="A184" s="38" t="s">
        <v>18</v>
      </c>
      <c r="B184" s="38"/>
      <c r="C184" s="38" t="s">
        <v>71</v>
      </c>
      <c r="D184" s="37" t="s">
        <v>167</v>
      </c>
      <c r="E184" s="38" t="s">
        <v>9</v>
      </c>
    </row>
    <row r="185" spans="1:13" s="17" customFormat="1" x14ac:dyDescent="0.25">
      <c r="A185" s="38" t="s">
        <v>18</v>
      </c>
      <c r="B185" s="38"/>
      <c r="C185" s="38" t="s">
        <v>72</v>
      </c>
      <c r="D185" s="37" t="s">
        <v>167</v>
      </c>
      <c r="E185" s="38" t="s">
        <v>9</v>
      </c>
    </row>
    <row r="186" spans="1:13" s="17" customFormat="1" x14ac:dyDescent="0.25">
      <c r="A186" s="38" t="s">
        <v>18</v>
      </c>
      <c r="B186" s="38"/>
      <c r="C186" s="38" t="s">
        <v>73</v>
      </c>
      <c r="D186" s="37" t="s">
        <v>167</v>
      </c>
      <c r="E186" s="38" t="s">
        <v>9</v>
      </c>
    </row>
    <row r="187" spans="1:13" s="17" customFormat="1" x14ac:dyDescent="0.25">
      <c r="A187" s="38" t="s">
        <v>18</v>
      </c>
      <c r="B187" s="38"/>
      <c r="C187" s="38" t="s">
        <v>74</v>
      </c>
      <c r="D187" s="37" t="s">
        <v>167</v>
      </c>
      <c r="E187" s="38" t="s">
        <v>9</v>
      </c>
    </row>
    <row r="188" spans="1:13" s="17" customFormat="1" x14ac:dyDescent="0.25">
      <c r="A188" s="38" t="s">
        <v>18</v>
      </c>
      <c r="B188" s="38"/>
      <c r="C188" s="38" t="s">
        <v>75</v>
      </c>
      <c r="D188" s="37" t="s">
        <v>167</v>
      </c>
      <c r="E188" s="38" t="s">
        <v>9</v>
      </c>
    </row>
    <row r="189" spans="1:13" s="17" customFormat="1" x14ac:dyDescent="0.25">
      <c r="A189" s="38" t="s">
        <v>18</v>
      </c>
      <c r="B189" s="38"/>
      <c r="C189" s="38" t="s">
        <v>76</v>
      </c>
      <c r="D189" s="37" t="s">
        <v>167</v>
      </c>
      <c r="E189" s="38" t="s">
        <v>9</v>
      </c>
    </row>
    <row r="190" spans="1:13" s="17" customFormat="1" x14ac:dyDescent="0.25">
      <c r="A190" s="38" t="s">
        <v>18</v>
      </c>
      <c r="B190" s="38"/>
      <c r="C190" s="38" t="s">
        <v>77</v>
      </c>
      <c r="D190" s="37" t="s">
        <v>167</v>
      </c>
      <c r="E190" s="38" t="s">
        <v>8</v>
      </c>
    </row>
    <row r="191" spans="1:13" s="17" customFormat="1" x14ac:dyDescent="0.25">
      <c r="A191" s="38" t="s">
        <v>18</v>
      </c>
      <c r="B191" s="38"/>
      <c r="C191" s="38" t="s">
        <v>78</v>
      </c>
      <c r="D191" s="37" t="s">
        <v>167</v>
      </c>
      <c r="E191" s="38" t="s">
        <v>9</v>
      </c>
    </row>
    <row r="192" spans="1:13" s="17" customFormat="1" x14ac:dyDescent="0.25">
      <c r="A192" s="38" t="s">
        <v>18</v>
      </c>
      <c r="B192" s="38"/>
      <c r="C192" s="38" t="s">
        <v>79</v>
      </c>
      <c r="D192" s="37" t="s">
        <v>167</v>
      </c>
      <c r="E192" s="38" t="s">
        <v>9</v>
      </c>
    </row>
    <row r="193" spans="1:11" s="17" customFormat="1" x14ac:dyDescent="0.25">
      <c r="A193" s="38" t="s">
        <v>18</v>
      </c>
      <c r="B193" s="38"/>
      <c r="C193" s="38" t="s">
        <v>80</v>
      </c>
      <c r="D193" s="37" t="s">
        <v>167</v>
      </c>
      <c r="E193" s="38" t="s">
        <v>38</v>
      </c>
    </row>
    <row r="194" spans="1:11" s="17" customFormat="1" x14ac:dyDescent="0.25">
      <c r="A194" s="38" t="s">
        <v>18</v>
      </c>
      <c r="B194" s="38"/>
      <c r="C194" s="38" t="s">
        <v>81</v>
      </c>
      <c r="D194" s="37" t="s">
        <v>167</v>
      </c>
      <c r="E194" s="38" t="s">
        <v>8</v>
      </c>
    </row>
    <row r="195" spans="1:11" s="17" customFormat="1" x14ac:dyDescent="0.25">
      <c r="A195" s="38" t="s">
        <v>18</v>
      </c>
      <c r="B195" s="38"/>
      <c r="C195" s="38" t="s">
        <v>82</v>
      </c>
      <c r="D195" s="37" t="s">
        <v>167</v>
      </c>
      <c r="E195" s="38" t="s">
        <v>8</v>
      </c>
      <c r="H195" s="18"/>
      <c r="J195" s="18"/>
      <c r="K195" s="18"/>
    </row>
    <row r="196" spans="1:11" s="17" customFormat="1" x14ac:dyDescent="0.25">
      <c r="A196" s="38" t="s">
        <v>18</v>
      </c>
      <c r="B196" s="38"/>
      <c r="C196" s="38" t="s">
        <v>83</v>
      </c>
      <c r="D196" s="37" t="s">
        <v>167</v>
      </c>
      <c r="E196" s="38" t="s">
        <v>8</v>
      </c>
    </row>
    <row r="197" spans="1:11" s="17" customFormat="1" x14ac:dyDescent="0.25">
      <c r="A197" s="38" t="s">
        <v>18</v>
      </c>
      <c r="B197" s="38"/>
      <c r="C197" s="38" t="s">
        <v>84</v>
      </c>
      <c r="D197" s="37" t="s">
        <v>167</v>
      </c>
      <c r="E197" s="38" t="s">
        <v>8</v>
      </c>
    </row>
    <row r="198" spans="1:11" s="17" customFormat="1" x14ac:dyDescent="0.25">
      <c r="A198" s="38" t="s">
        <v>18</v>
      </c>
      <c r="B198" s="38"/>
      <c r="C198" s="38" t="s">
        <v>85</v>
      </c>
      <c r="D198" s="37" t="s">
        <v>167</v>
      </c>
      <c r="E198" s="38" t="s">
        <v>8</v>
      </c>
    </row>
    <row r="199" spans="1:11" s="17" customFormat="1" x14ac:dyDescent="0.25">
      <c r="A199" s="38" t="s">
        <v>18</v>
      </c>
      <c r="B199" s="38"/>
      <c r="C199" s="38" t="s">
        <v>86</v>
      </c>
      <c r="D199" s="37" t="s">
        <v>167</v>
      </c>
      <c r="E199" s="38" t="s">
        <v>8</v>
      </c>
    </row>
    <row r="200" spans="1:11" s="17" customFormat="1" x14ac:dyDescent="0.25">
      <c r="A200" s="38" t="s">
        <v>18</v>
      </c>
      <c r="B200" s="38"/>
      <c r="C200" s="38" t="s">
        <v>87</v>
      </c>
      <c r="D200" s="37" t="s">
        <v>167</v>
      </c>
      <c r="E200" s="38" t="s">
        <v>9</v>
      </c>
    </row>
    <row r="201" spans="1:11" s="17" customFormat="1" x14ac:dyDescent="0.25">
      <c r="A201" s="38" t="s">
        <v>18</v>
      </c>
      <c r="B201" s="38"/>
      <c r="C201" s="38" t="s">
        <v>88</v>
      </c>
      <c r="D201" s="37" t="s">
        <v>167</v>
      </c>
      <c r="E201" s="38" t="s">
        <v>9</v>
      </c>
    </row>
    <row r="202" spans="1:11" s="17" customFormat="1" x14ac:dyDescent="0.25">
      <c r="A202" s="38" t="s">
        <v>19</v>
      </c>
      <c r="B202" s="38"/>
      <c r="C202" s="38" t="s">
        <v>58</v>
      </c>
      <c r="D202" s="38" t="s">
        <v>167</v>
      </c>
      <c r="E202" s="38" t="s">
        <v>52</v>
      </c>
    </row>
    <row r="203" spans="1:11" s="17" customFormat="1" x14ac:dyDescent="0.25">
      <c r="A203" s="38" t="s">
        <v>19</v>
      </c>
      <c r="B203" s="38"/>
      <c r="C203" s="38" t="s">
        <v>61</v>
      </c>
      <c r="D203" s="37" t="s">
        <v>167</v>
      </c>
      <c r="E203" s="38" t="s">
        <v>62</v>
      </c>
    </row>
    <row r="204" spans="1:11" s="17" customFormat="1" x14ac:dyDescent="0.25">
      <c r="A204" s="38" t="s">
        <v>19</v>
      </c>
      <c r="B204" s="38"/>
      <c r="C204" s="38" t="s">
        <v>63</v>
      </c>
      <c r="D204" s="37" t="s">
        <v>167</v>
      </c>
      <c r="E204" s="38" t="s">
        <v>53</v>
      </c>
    </row>
    <row r="205" spans="1:11" s="17" customFormat="1" x14ac:dyDescent="0.25">
      <c r="A205" s="38" t="s">
        <v>19</v>
      </c>
      <c r="B205" s="38"/>
      <c r="C205" s="38" t="s">
        <v>64</v>
      </c>
      <c r="D205" s="37" t="s">
        <v>167</v>
      </c>
      <c r="E205" s="38" t="s">
        <v>65</v>
      </c>
    </row>
    <row r="206" spans="1:11" s="17" customFormat="1" x14ac:dyDescent="0.25">
      <c r="A206" s="38" t="s">
        <v>19</v>
      </c>
      <c r="B206" s="38"/>
      <c r="C206" s="38" t="s">
        <v>66</v>
      </c>
      <c r="D206" s="37" t="s">
        <v>167</v>
      </c>
      <c r="E206" s="38" t="s">
        <v>67</v>
      </c>
    </row>
    <row r="207" spans="1:11" s="17" customFormat="1" x14ac:dyDescent="0.25">
      <c r="A207" s="38" t="s">
        <v>19</v>
      </c>
      <c r="B207" s="38"/>
      <c r="C207" s="38" t="s">
        <v>68</v>
      </c>
      <c r="D207" s="37" t="s">
        <v>167</v>
      </c>
      <c r="E207" s="38" t="s">
        <v>69</v>
      </c>
    </row>
    <row r="208" spans="1:11" s="17" customFormat="1" x14ac:dyDescent="0.25">
      <c r="A208" s="38" t="s">
        <v>19</v>
      </c>
      <c r="B208" s="38"/>
      <c r="C208" s="38" t="s">
        <v>70</v>
      </c>
      <c r="D208" s="37" t="s">
        <v>167</v>
      </c>
      <c r="E208" s="38" t="s">
        <v>9</v>
      </c>
    </row>
    <row r="209" spans="1:13" s="17" customFormat="1" x14ac:dyDescent="0.25">
      <c r="A209" s="38" t="s">
        <v>19</v>
      </c>
      <c r="B209" s="38"/>
      <c r="C209" s="38" t="s">
        <v>71</v>
      </c>
      <c r="D209" s="37" t="s">
        <v>167</v>
      </c>
      <c r="E209" s="38" t="s">
        <v>9</v>
      </c>
    </row>
    <row r="210" spans="1:13" s="17" customFormat="1" x14ac:dyDescent="0.25">
      <c r="A210" s="38" t="s">
        <v>19</v>
      </c>
      <c r="B210" s="38"/>
      <c r="C210" s="38" t="s">
        <v>72</v>
      </c>
      <c r="D210" s="37" t="s">
        <v>167</v>
      </c>
      <c r="E210" s="38" t="s">
        <v>9</v>
      </c>
    </row>
    <row r="211" spans="1:13" s="17" customFormat="1" x14ac:dyDescent="0.25">
      <c r="A211" s="38" t="s">
        <v>19</v>
      </c>
      <c r="B211" s="38"/>
      <c r="C211" s="38" t="s">
        <v>73</v>
      </c>
      <c r="D211" s="37" t="s">
        <v>167</v>
      </c>
      <c r="E211" s="38" t="s">
        <v>9</v>
      </c>
    </row>
    <row r="212" spans="1:13" s="17" customFormat="1" x14ac:dyDescent="0.25">
      <c r="A212" s="38" t="s">
        <v>19</v>
      </c>
      <c r="B212" s="38"/>
      <c r="C212" s="38" t="s">
        <v>74</v>
      </c>
      <c r="D212" s="37" t="s">
        <v>167</v>
      </c>
      <c r="E212" s="38" t="s">
        <v>9</v>
      </c>
    </row>
    <row r="213" spans="1:13" s="17" customFormat="1" x14ac:dyDescent="0.25">
      <c r="A213" s="38" t="s">
        <v>19</v>
      </c>
      <c r="B213" s="38"/>
      <c r="C213" s="38" t="s">
        <v>75</v>
      </c>
      <c r="D213" s="37" t="s">
        <v>167</v>
      </c>
      <c r="E213" s="38" t="s">
        <v>9</v>
      </c>
      <c r="H213" s="18"/>
      <c r="J213" s="18"/>
      <c r="K213" s="18"/>
      <c r="L213" s="18"/>
      <c r="M213" s="18"/>
    </row>
    <row r="214" spans="1:13" s="17" customFormat="1" x14ac:dyDescent="0.25">
      <c r="A214" s="38" t="s">
        <v>19</v>
      </c>
      <c r="B214" s="38"/>
      <c r="C214" s="38" t="s">
        <v>76</v>
      </c>
      <c r="D214" s="37" t="s">
        <v>167</v>
      </c>
      <c r="E214" s="38" t="s">
        <v>9</v>
      </c>
    </row>
    <row r="215" spans="1:13" s="17" customFormat="1" x14ac:dyDescent="0.25">
      <c r="A215" s="38" t="s">
        <v>19</v>
      </c>
      <c r="B215" s="38"/>
      <c r="C215" s="38" t="s">
        <v>77</v>
      </c>
      <c r="D215" s="37" t="s">
        <v>167</v>
      </c>
      <c r="E215" s="38" t="s">
        <v>8</v>
      </c>
    </row>
    <row r="216" spans="1:13" s="17" customFormat="1" x14ac:dyDescent="0.25">
      <c r="A216" s="38" t="s">
        <v>19</v>
      </c>
      <c r="B216" s="38"/>
      <c r="C216" s="38" t="s">
        <v>78</v>
      </c>
      <c r="D216" s="37" t="s">
        <v>167</v>
      </c>
      <c r="E216" s="38" t="s">
        <v>9</v>
      </c>
    </row>
    <row r="217" spans="1:13" s="17" customFormat="1" x14ac:dyDescent="0.25">
      <c r="A217" s="38" t="s">
        <v>19</v>
      </c>
      <c r="B217" s="38"/>
      <c r="C217" s="38" t="s">
        <v>79</v>
      </c>
      <c r="D217" s="37" t="s">
        <v>167</v>
      </c>
      <c r="E217" s="38" t="s">
        <v>9</v>
      </c>
    </row>
    <row r="218" spans="1:13" s="17" customFormat="1" x14ac:dyDescent="0.25">
      <c r="A218" s="38" t="s">
        <v>19</v>
      </c>
      <c r="B218" s="38"/>
      <c r="C218" s="38" t="s">
        <v>80</v>
      </c>
      <c r="D218" s="37" t="s">
        <v>167</v>
      </c>
      <c r="E218" s="38" t="s">
        <v>38</v>
      </c>
    </row>
    <row r="219" spans="1:13" s="17" customFormat="1" x14ac:dyDescent="0.25">
      <c r="A219" s="38" t="s">
        <v>19</v>
      </c>
      <c r="B219" s="38"/>
      <c r="C219" s="38" t="s">
        <v>81</v>
      </c>
      <c r="D219" s="37" t="s">
        <v>167</v>
      </c>
      <c r="E219" s="38" t="s">
        <v>8</v>
      </c>
    </row>
    <row r="220" spans="1:13" s="17" customFormat="1" x14ac:dyDescent="0.25">
      <c r="A220" s="38" t="s">
        <v>19</v>
      </c>
      <c r="B220" s="38"/>
      <c r="C220" s="38" t="s">
        <v>82</v>
      </c>
      <c r="D220" s="37" t="s">
        <v>167</v>
      </c>
      <c r="E220" s="38" t="s">
        <v>8</v>
      </c>
    </row>
    <row r="221" spans="1:13" s="17" customFormat="1" x14ac:dyDescent="0.25">
      <c r="A221" s="38" t="s">
        <v>19</v>
      </c>
      <c r="B221" s="38"/>
      <c r="C221" s="38" t="s">
        <v>83</v>
      </c>
      <c r="D221" s="37" t="s">
        <v>167</v>
      </c>
      <c r="E221" s="38" t="s">
        <v>8</v>
      </c>
    </row>
    <row r="222" spans="1:13" s="17" customFormat="1" x14ac:dyDescent="0.25">
      <c r="A222" s="38" t="s">
        <v>19</v>
      </c>
      <c r="B222" s="38"/>
      <c r="C222" s="38" t="s">
        <v>84</v>
      </c>
      <c r="D222" s="37" t="s">
        <v>167</v>
      </c>
      <c r="E222" s="38" t="s">
        <v>8</v>
      </c>
    </row>
    <row r="223" spans="1:13" s="17" customFormat="1" x14ac:dyDescent="0.25">
      <c r="A223" s="38" t="s">
        <v>19</v>
      </c>
      <c r="B223" s="38"/>
      <c r="C223" s="38" t="s">
        <v>85</v>
      </c>
      <c r="D223" s="37" t="s">
        <v>167</v>
      </c>
      <c r="E223" s="38" t="s">
        <v>8</v>
      </c>
    </row>
    <row r="224" spans="1:13" s="17" customFormat="1" x14ac:dyDescent="0.25">
      <c r="A224" s="38" t="s">
        <v>19</v>
      </c>
      <c r="B224" s="38"/>
      <c r="C224" s="38" t="s">
        <v>86</v>
      </c>
      <c r="D224" s="37" t="s">
        <v>167</v>
      </c>
      <c r="E224" s="38" t="s">
        <v>8</v>
      </c>
    </row>
    <row r="225" spans="1:10" s="17" customFormat="1" x14ac:dyDescent="0.25">
      <c r="A225" s="38" t="s">
        <v>19</v>
      </c>
      <c r="B225" s="38"/>
      <c r="C225" s="38" t="s">
        <v>87</v>
      </c>
      <c r="D225" s="37" t="s">
        <v>167</v>
      </c>
      <c r="E225" s="38" t="s">
        <v>9</v>
      </c>
    </row>
    <row r="226" spans="1:10" s="17" customFormat="1" x14ac:dyDescent="0.25">
      <c r="A226" s="38" t="s">
        <v>19</v>
      </c>
      <c r="B226" s="38"/>
      <c r="C226" s="38" t="s">
        <v>88</v>
      </c>
      <c r="D226" s="37" t="s">
        <v>167</v>
      </c>
      <c r="E226" s="38" t="s">
        <v>9</v>
      </c>
    </row>
    <row r="227" spans="1:10" s="17" customFormat="1" x14ac:dyDescent="0.25">
      <c r="A227" s="38" t="s">
        <v>1</v>
      </c>
      <c r="B227" s="38"/>
      <c r="C227" s="38" t="s">
        <v>58</v>
      </c>
      <c r="D227" s="38">
        <v>16.449581999999999</v>
      </c>
      <c r="E227" s="38" t="s">
        <v>52</v>
      </c>
    </row>
    <row r="228" spans="1:10" s="17" customFormat="1" x14ac:dyDescent="0.25">
      <c r="A228" s="38" t="s">
        <v>1</v>
      </c>
      <c r="B228" s="38"/>
      <c r="C228" s="38" t="s">
        <v>61</v>
      </c>
      <c r="D228" s="37">
        <v>3.0656409000000001E-6</v>
      </c>
      <c r="E228" s="38" t="s">
        <v>62</v>
      </c>
    </row>
    <row r="229" spans="1:10" s="17" customFormat="1" x14ac:dyDescent="0.25">
      <c r="A229" s="38" t="s">
        <v>1</v>
      </c>
      <c r="B229" s="38"/>
      <c r="C229" s="38" t="s">
        <v>63</v>
      </c>
      <c r="D229" s="37">
        <v>6.4392796000000002E-2</v>
      </c>
      <c r="E229" s="38" t="s">
        <v>53</v>
      </c>
    </row>
    <row r="230" spans="1:10" s="17" customFormat="1" x14ac:dyDescent="0.25">
      <c r="A230" s="38" t="s">
        <v>1</v>
      </c>
      <c r="B230" s="38"/>
      <c r="C230" s="38" t="s">
        <v>64</v>
      </c>
      <c r="D230" s="37">
        <v>1.5261597E-2</v>
      </c>
      <c r="E230" s="38" t="s">
        <v>65</v>
      </c>
    </row>
    <row r="231" spans="1:10" s="17" customFormat="1" x14ac:dyDescent="0.25">
      <c r="A231" s="38" t="s">
        <v>1</v>
      </c>
      <c r="B231" s="38"/>
      <c r="C231" s="38" t="s">
        <v>66</v>
      </c>
      <c r="D231" s="37">
        <v>7.6945360000000001E-3</v>
      </c>
      <c r="E231" s="38" t="s">
        <v>67</v>
      </c>
      <c r="H231" s="18"/>
      <c r="J231" s="18"/>
    </row>
    <row r="232" spans="1:10" s="17" customFormat="1" x14ac:dyDescent="0.25">
      <c r="A232" s="38" t="s">
        <v>1</v>
      </c>
      <c r="B232" s="38"/>
      <c r="C232" s="38" t="s">
        <v>68</v>
      </c>
      <c r="D232" s="37">
        <v>4.9723496999999998E-5</v>
      </c>
      <c r="E232" s="38" t="s">
        <v>69</v>
      </c>
    </row>
    <row r="233" spans="1:10" s="17" customFormat="1" x14ac:dyDescent="0.25">
      <c r="A233" s="38" t="s">
        <v>1</v>
      </c>
      <c r="B233" s="38"/>
      <c r="C233" s="38" t="s">
        <v>70</v>
      </c>
      <c r="D233" s="37">
        <v>251.59224</v>
      </c>
      <c r="E233" s="38" t="s">
        <v>9</v>
      </c>
    </row>
    <row r="234" spans="1:10" s="17" customFormat="1" x14ac:dyDescent="0.25">
      <c r="A234" s="38" t="s">
        <v>1</v>
      </c>
      <c r="B234" s="38"/>
      <c r="C234" s="38" t="s">
        <v>71</v>
      </c>
      <c r="D234" s="37">
        <v>2.560206</v>
      </c>
      <c r="E234" s="38" t="s">
        <v>9</v>
      </c>
    </row>
    <row r="235" spans="1:10" s="17" customFormat="1" x14ac:dyDescent="0.25">
      <c r="A235" s="38" t="s">
        <v>1</v>
      </c>
      <c r="B235" s="38"/>
      <c r="C235" s="38" t="s">
        <v>72</v>
      </c>
      <c r="D235" s="37">
        <v>0</v>
      </c>
      <c r="E235" s="38" t="s">
        <v>9</v>
      </c>
    </row>
    <row r="236" spans="1:10" s="17" customFormat="1" x14ac:dyDescent="0.25">
      <c r="A236" s="38" t="s">
        <v>1</v>
      </c>
      <c r="B236" s="38"/>
      <c r="C236" s="38" t="s">
        <v>73</v>
      </c>
      <c r="D236" s="37">
        <v>2.560206</v>
      </c>
      <c r="E236" s="38" t="s">
        <v>9</v>
      </c>
    </row>
    <row r="237" spans="1:10" s="17" customFormat="1" x14ac:dyDescent="0.25">
      <c r="A237" s="38" t="s">
        <v>1</v>
      </c>
      <c r="B237" s="38"/>
      <c r="C237" s="38" t="s">
        <v>74</v>
      </c>
      <c r="D237" s="37">
        <v>255.65123</v>
      </c>
      <c r="E237" s="38" t="s">
        <v>9</v>
      </c>
    </row>
    <row r="238" spans="1:10" s="17" customFormat="1" x14ac:dyDescent="0.25">
      <c r="A238" s="38" t="s">
        <v>1</v>
      </c>
      <c r="B238" s="38"/>
      <c r="C238" s="38" t="s">
        <v>75</v>
      </c>
      <c r="D238" s="37">
        <v>0</v>
      </c>
      <c r="E238" s="38" t="s">
        <v>9</v>
      </c>
    </row>
    <row r="239" spans="1:10" s="17" customFormat="1" x14ac:dyDescent="0.25">
      <c r="A239" s="38" t="s">
        <v>1</v>
      </c>
      <c r="B239" s="38"/>
      <c r="C239" s="38" t="s">
        <v>76</v>
      </c>
      <c r="D239" s="37">
        <v>255.65123</v>
      </c>
      <c r="E239" s="38" t="s">
        <v>9</v>
      </c>
    </row>
    <row r="240" spans="1:10" s="17" customFormat="1" x14ac:dyDescent="0.25">
      <c r="A240" s="38" t="s">
        <v>1</v>
      </c>
      <c r="B240" s="38"/>
      <c r="C240" s="38" t="s">
        <v>77</v>
      </c>
      <c r="D240" s="37">
        <v>0</v>
      </c>
      <c r="E240" s="38" t="s">
        <v>8</v>
      </c>
    </row>
    <row r="241" spans="1:14" s="17" customFormat="1" x14ac:dyDescent="0.25">
      <c r="A241" s="38" t="s">
        <v>1</v>
      </c>
      <c r="B241" s="38"/>
      <c r="C241" s="38" t="s">
        <v>78</v>
      </c>
      <c r="D241" s="37">
        <v>0</v>
      </c>
      <c r="E241" s="38" t="s">
        <v>9</v>
      </c>
    </row>
    <row r="242" spans="1:14" s="17" customFormat="1" x14ac:dyDescent="0.25">
      <c r="A242" s="38" t="s">
        <v>1</v>
      </c>
      <c r="B242" s="38"/>
      <c r="C242" s="38" t="s">
        <v>79</v>
      </c>
      <c r="D242" s="37">
        <v>0</v>
      </c>
      <c r="E242" s="38" t="s">
        <v>9</v>
      </c>
    </row>
    <row r="243" spans="1:14" s="17" customFormat="1" x14ac:dyDescent="0.25">
      <c r="A243" s="38" t="s">
        <v>1</v>
      </c>
      <c r="B243" s="38"/>
      <c r="C243" s="38" t="s">
        <v>80</v>
      </c>
      <c r="D243" s="37" t="s">
        <v>167</v>
      </c>
      <c r="E243" s="38" t="s">
        <v>38</v>
      </c>
    </row>
    <row r="244" spans="1:14" s="17" customFormat="1" x14ac:dyDescent="0.25">
      <c r="A244" s="38" t="s">
        <v>1</v>
      </c>
      <c r="B244" s="38"/>
      <c r="C244" s="38" t="s">
        <v>81</v>
      </c>
      <c r="D244" s="37">
        <v>1.6134160999999999E-4</v>
      </c>
      <c r="E244" s="38" t="s">
        <v>8</v>
      </c>
    </row>
    <row r="245" spans="1:14" s="17" customFormat="1" x14ac:dyDescent="0.25">
      <c r="A245" s="38" t="s">
        <v>1</v>
      </c>
      <c r="B245" s="38"/>
      <c r="C245" s="38" t="s">
        <v>82</v>
      </c>
      <c r="D245" s="37">
        <v>12.043445</v>
      </c>
      <c r="E245" s="38" t="s">
        <v>8</v>
      </c>
    </row>
    <row r="246" spans="1:14" s="17" customFormat="1" x14ac:dyDescent="0.25">
      <c r="A246" s="38" t="s">
        <v>1</v>
      </c>
      <c r="B246" s="38"/>
      <c r="C246" s="38" t="s">
        <v>83</v>
      </c>
      <c r="D246" s="37">
        <v>3.4472113E-3</v>
      </c>
      <c r="E246" s="38" t="s">
        <v>8</v>
      </c>
    </row>
    <row r="247" spans="1:14" s="17" customFormat="1" x14ac:dyDescent="0.25">
      <c r="A247" s="38" t="s">
        <v>1</v>
      </c>
      <c r="B247" s="38"/>
      <c r="C247" s="38" t="s">
        <v>84</v>
      </c>
      <c r="D247" s="37">
        <v>0</v>
      </c>
      <c r="E247" s="38" t="s">
        <v>8</v>
      </c>
    </row>
    <row r="248" spans="1:14" s="17" customFormat="1" x14ac:dyDescent="0.25">
      <c r="A248" s="38" t="s">
        <v>1</v>
      </c>
      <c r="B248" s="38"/>
      <c r="C248" s="38" t="s">
        <v>85</v>
      </c>
      <c r="D248" s="37">
        <v>0</v>
      </c>
      <c r="E248" s="38" t="s">
        <v>8</v>
      </c>
    </row>
    <row r="249" spans="1:14" s="17" customFormat="1" x14ac:dyDescent="0.25">
      <c r="A249" s="38" t="s">
        <v>1</v>
      </c>
      <c r="B249" s="38"/>
      <c r="C249" s="38" t="s">
        <v>86</v>
      </c>
      <c r="D249" s="37">
        <v>0</v>
      </c>
      <c r="E249" s="38" t="s">
        <v>8</v>
      </c>
      <c r="F249" s="18"/>
      <c r="J249" s="18"/>
      <c r="K249" s="18"/>
      <c r="L249" s="18"/>
      <c r="M249" s="18"/>
      <c r="N249" s="18"/>
    </row>
    <row r="250" spans="1:14" s="17" customFormat="1" x14ac:dyDescent="0.25">
      <c r="A250" s="38" t="s">
        <v>1</v>
      </c>
      <c r="B250" s="38"/>
      <c r="C250" s="38" t="s">
        <v>87</v>
      </c>
      <c r="D250" s="37">
        <v>0</v>
      </c>
      <c r="E250" s="38" t="s">
        <v>9</v>
      </c>
    </row>
    <row r="251" spans="1:14" s="17" customFormat="1" x14ac:dyDescent="0.25">
      <c r="A251" s="38" t="s">
        <v>1</v>
      </c>
      <c r="B251" s="38"/>
      <c r="C251" s="38" t="s">
        <v>88</v>
      </c>
      <c r="D251" s="37">
        <v>0</v>
      </c>
      <c r="E251" s="38" t="s">
        <v>9</v>
      </c>
    </row>
    <row r="252" spans="1:14" s="17" customFormat="1" x14ac:dyDescent="0.25">
      <c r="A252" s="38" t="s">
        <v>2</v>
      </c>
      <c r="B252" s="38"/>
      <c r="C252" s="38" t="s">
        <v>58</v>
      </c>
      <c r="D252" s="38">
        <v>11.078144999999999</v>
      </c>
      <c r="E252" s="38" t="s">
        <v>52</v>
      </c>
    </row>
    <row r="253" spans="1:14" s="17" customFormat="1" x14ac:dyDescent="0.25">
      <c r="A253" s="38" t="s">
        <v>2</v>
      </c>
      <c r="B253" s="38"/>
      <c r="C253" s="38" t="s">
        <v>61</v>
      </c>
      <c r="D253" s="37">
        <v>7.5706825999999998E-7</v>
      </c>
      <c r="E253" s="38" t="s">
        <v>62</v>
      </c>
    </row>
    <row r="254" spans="1:14" s="17" customFormat="1" x14ac:dyDescent="0.25">
      <c r="A254" s="38" t="s">
        <v>2</v>
      </c>
      <c r="B254" s="38"/>
      <c r="C254" s="38" t="s">
        <v>63</v>
      </c>
      <c r="D254" s="37">
        <v>3.1808788999999997E-2</v>
      </c>
      <c r="E254" s="38" t="s">
        <v>53</v>
      </c>
    </row>
    <row r="255" spans="1:14" s="17" customFormat="1" x14ac:dyDescent="0.25">
      <c r="A255" s="38" t="s">
        <v>2</v>
      </c>
      <c r="B255" s="38"/>
      <c r="C255" s="38" t="s">
        <v>64</v>
      </c>
      <c r="D255" s="37">
        <v>1.7624409000000001E-2</v>
      </c>
      <c r="E255" s="38" t="s">
        <v>65</v>
      </c>
    </row>
    <row r="256" spans="1:14" s="17" customFormat="1" x14ac:dyDescent="0.25">
      <c r="A256" s="38" t="s">
        <v>2</v>
      </c>
      <c r="B256" s="38"/>
      <c r="C256" s="38" t="s">
        <v>66</v>
      </c>
      <c r="D256" s="37">
        <v>2.4297416999999998E-3</v>
      </c>
      <c r="E256" s="38" t="s">
        <v>67</v>
      </c>
    </row>
    <row r="257" spans="1:15" s="17" customFormat="1" x14ac:dyDescent="0.25">
      <c r="A257" s="38" t="s">
        <v>2</v>
      </c>
      <c r="B257" s="38"/>
      <c r="C257" s="38" t="s">
        <v>68</v>
      </c>
      <c r="D257" s="37">
        <v>1.4926501E-5</v>
      </c>
      <c r="E257" s="38" t="s">
        <v>69</v>
      </c>
    </row>
    <row r="258" spans="1:15" s="17" customFormat="1" x14ac:dyDescent="0.25">
      <c r="A258" s="38" t="s">
        <v>2</v>
      </c>
      <c r="B258" s="38"/>
      <c r="C258" s="38" t="s">
        <v>70</v>
      </c>
      <c r="D258" s="37">
        <v>93.154925000000006</v>
      </c>
      <c r="E258" s="38" t="s">
        <v>9</v>
      </c>
    </row>
    <row r="259" spans="1:15" s="17" customFormat="1" x14ac:dyDescent="0.25">
      <c r="A259" s="38" t="s">
        <v>2</v>
      </c>
      <c r="B259" s="38"/>
      <c r="C259" s="38" t="s">
        <v>71</v>
      </c>
      <c r="D259" s="37">
        <v>30.968737000000001</v>
      </c>
      <c r="E259" s="38" t="s">
        <v>9</v>
      </c>
    </row>
    <row r="260" spans="1:15" s="17" customFormat="1" x14ac:dyDescent="0.25">
      <c r="A260" s="38" t="s">
        <v>2</v>
      </c>
      <c r="B260" s="38"/>
      <c r="C260" s="38" t="s">
        <v>72</v>
      </c>
      <c r="D260" s="37">
        <v>-184.29587000000001</v>
      </c>
      <c r="E260" s="38" t="s">
        <v>9</v>
      </c>
    </row>
    <row r="261" spans="1:15" s="17" customFormat="1" x14ac:dyDescent="0.25">
      <c r="A261" s="38" t="s">
        <v>2</v>
      </c>
      <c r="B261" s="38"/>
      <c r="C261" s="38" t="s">
        <v>73</v>
      </c>
      <c r="D261" s="37">
        <v>30.968737000000001</v>
      </c>
      <c r="E261" s="38" t="s">
        <v>9</v>
      </c>
    </row>
    <row r="262" spans="1:15" s="17" customFormat="1" x14ac:dyDescent="0.25">
      <c r="A262" s="38" t="s">
        <v>2</v>
      </c>
      <c r="B262" s="38"/>
      <c r="C262" s="38" t="s">
        <v>74</v>
      </c>
      <c r="D262" s="37">
        <v>107.23926</v>
      </c>
      <c r="E262" s="38" t="s">
        <v>9</v>
      </c>
    </row>
    <row r="263" spans="1:15" s="17" customFormat="1" x14ac:dyDescent="0.25">
      <c r="A263" s="38" t="s">
        <v>2</v>
      </c>
      <c r="B263" s="38"/>
      <c r="C263" s="38" t="s">
        <v>75</v>
      </c>
      <c r="D263" s="37">
        <v>0</v>
      </c>
      <c r="E263" s="38" t="s">
        <v>9</v>
      </c>
    </row>
    <row r="264" spans="1:15" s="17" customFormat="1" x14ac:dyDescent="0.25">
      <c r="A264" s="38" t="s">
        <v>2</v>
      </c>
      <c r="B264" s="38"/>
      <c r="C264" s="38" t="s">
        <v>76</v>
      </c>
      <c r="D264" s="37">
        <v>107.23926</v>
      </c>
      <c r="E264" s="38" t="s">
        <v>9</v>
      </c>
    </row>
    <row r="265" spans="1:15" s="17" customFormat="1" x14ac:dyDescent="0.25">
      <c r="A265" s="38" t="s">
        <v>2</v>
      </c>
      <c r="B265" s="38"/>
      <c r="C265" s="38" t="s">
        <v>77</v>
      </c>
      <c r="D265" s="37">
        <v>0</v>
      </c>
      <c r="E265" s="38" t="s">
        <v>8</v>
      </c>
      <c r="J265" s="18"/>
      <c r="L265" s="18"/>
      <c r="M265" s="18"/>
      <c r="N265" s="18"/>
      <c r="O265" s="18"/>
    </row>
    <row r="266" spans="1:15" s="17" customFormat="1" x14ac:dyDescent="0.25">
      <c r="A266" s="38" t="s">
        <v>2</v>
      </c>
      <c r="B266" s="38"/>
      <c r="C266" s="38" t="s">
        <v>78</v>
      </c>
      <c r="D266" s="37">
        <v>0</v>
      </c>
      <c r="E266" s="38" t="s">
        <v>9</v>
      </c>
    </row>
    <row r="267" spans="1:15" s="17" customFormat="1" x14ac:dyDescent="0.25">
      <c r="A267" s="38" t="s">
        <v>2</v>
      </c>
      <c r="B267" s="38"/>
      <c r="C267" s="38" t="s">
        <v>79</v>
      </c>
      <c r="D267" s="37">
        <v>0</v>
      </c>
      <c r="E267" s="38" t="s">
        <v>9</v>
      </c>
    </row>
    <row r="268" spans="1:15" s="17" customFormat="1" x14ac:dyDescent="0.25">
      <c r="A268" s="38" t="s">
        <v>2</v>
      </c>
      <c r="B268" s="38"/>
      <c r="C268" s="38" t="s">
        <v>80</v>
      </c>
      <c r="D268" s="37" t="s">
        <v>167</v>
      </c>
      <c r="E268" s="38" t="s">
        <v>38</v>
      </c>
    </row>
    <row r="269" spans="1:15" s="17" customFormat="1" x14ac:dyDescent="0.25">
      <c r="A269" s="38" t="s">
        <v>2</v>
      </c>
      <c r="B269" s="38"/>
      <c r="C269" s="38" t="s">
        <v>81</v>
      </c>
      <c r="D269" s="37">
        <v>1.5190725000000001E-4</v>
      </c>
      <c r="E269" s="38" t="s">
        <v>8</v>
      </c>
    </row>
    <row r="270" spans="1:15" s="17" customFormat="1" x14ac:dyDescent="0.25">
      <c r="A270" s="38" t="s">
        <v>2</v>
      </c>
      <c r="B270" s="38"/>
      <c r="C270" s="38" t="s">
        <v>82</v>
      </c>
      <c r="D270" s="37">
        <v>1.6787970999999999</v>
      </c>
      <c r="E270" s="38" t="s">
        <v>8</v>
      </c>
    </row>
    <row r="271" spans="1:15" s="17" customFormat="1" x14ac:dyDescent="0.25">
      <c r="A271" s="38" t="s">
        <v>2</v>
      </c>
      <c r="B271" s="38"/>
      <c r="C271" s="38" t="s">
        <v>83</v>
      </c>
      <c r="D271" s="37">
        <v>7.8324945999999997E-4</v>
      </c>
      <c r="E271" s="38" t="s">
        <v>8</v>
      </c>
    </row>
    <row r="272" spans="1:15" s="17" customFormat="1" x14ac:dyDescent="0.25">
      <c r="A272" s="38" t="s">
        <v>2</v>
      </c>
      <c r="B272" s="38"/>
      <c r="C272" s="38" t="s">
        <v>84</v>
      </c>
      <c r="D272" s="37">
        <v>0</v>
      </c>
      <c r="E272" s="38" t="s">
        <v>8</v>
      </c>
    </row>
    <row r="273" spans="1:10" s="17" customFormat="1" x14ac:dyDescent="0.25">
      <c r="A273" s="38" t="s">
        <v>2</v>
      </c>
      <c r="B273" s="38"/>
      <c r="C273" s="38" t="s">
        <v>85</v>
      </c>
      <c r="D273" s="37">
        <v>15</v>
      </c>
      <c r="E273" s="38" t="s">
        <v>8</v>
      </c>
    </row>
    <row r="274" spans="1:10" s="17" customFormat="1" x14ac:dyDescent="0.25">
      <c r="A274" s="38" t="s">
        <v>2</v>
      </c>
      <c r="B274" s="38"/>
      <c r="C274" s="38" t="s">
        <v>86</v>
      </c>
      <c r="D274" s="37">
        <v>0</v>
      </c>
      <c r="E274" s="38" t="s">
        <v>8</v>
      </c>
    </row>
    <row r="275" spans="1:10" s="17" customFormat="1" x14ac:dyDescent="0.25">
      <c r="A275" s="38" t="s">
        <v>2</v>
      </c>
      <c r="B275" s="38"/>
      <c r="C275" s="38" t="s">
        <v>87</v>
      </c>
      <c r="D275" s="37">
        <v>1.143</v>
      </c>
      <c r="E275" s="38" t="s">
        <v>9</v>
      </c>
    </row>
    <row r="276" spans="1:10" s="17" customFormat="1" x14ac:dyDescent="0.25">
      <c r="A276" s="38" t="s">
        <v>2</v>
      </c>
      <c r="B276" s="38"/>
      <c r="C276" s="38" t="s">
        <v>88</v>
      </c>
      <c r="D276" s="37">
        <v>10.087</v>
      </c>
      <c r="E276" s="38" t="s">
        <v>9</v>
      </c>
    </row>
    <row r="277" spans="1:10" s="17" customFormat="1" x14ac:dyDescent="0.25">
      <c r="A277" s="38" t="s">
        <v>10</v>
      </c>
      <c r="B277" s="38"/>
      <c r="C277" s="38" t="s">
        <v>58</v>
      </c>
      <c r="D277" s="38">
        <v>0</v>
      </c>
      <c r="E277" s="38" t="s">
        <v>52</v>
      </c>
    </row>
    <row r="278" spans="1:10" s="17" customFormat="1" x14ac:dyDescent="0.25">
      <c r="A278" s="38" t="s">
        <v>10</v>
      </c>
      <c r="B278" s="38"/>
      <c r="C278" s="38" t="s">
        <v>61</v>
      </c>
      <c r="D278" s="37">
        <v>0</v>
      </c>
      <c r="E278" s="38" t="s">
        <v>62</v>
      </c>
    </row>
    <row r="279" spans="1:10" s="17" customFormat="1" x14ac:dyDescent="0.25">
      <c r="A279" s="38" t="s">
        <v>10</v>
      </c>
      <c r="B279" s="38"/>
      <c r="C279" s="38" t="s">
        <v>63</v>
      </c>
      <c r="D279" s="37">
        <v>0</v>
      </c>
      <c r="E279" s="38" t="s">
        <v>53</v>
      </c>
    </row>
    <row r="280" spans="1:10" s="17" customFormat="1" x14ac:dyDescent="0.25">
      <c r="A280" s="38" t="s">
        <v>10</v>
      </c>
      <c r="B280" s="38"/>
      <c r="C280" s="38" t="s">
        <v>64</v>
      </c>
      <c r="D280" s="37">
        <v>0</v>
      </c>
      <c r="E280" s="38" t="s">
        <v>65</v>
      </c>
    </row>
    <row r="281" spans="1:10" s="17" customFormat="1" x14ac:dyDescent="0.25">
      <c r="A281" s="38" t="s">
        <v>10</v>
      </c>
      <c r="B281" s="38"/>
      <c r="C281" s="38" t="s">
        <v>66</v>
      </c>
      <c r="D281" s="37">
        <v>0</v>
      </c>
      <c r="E281" s="38" t="s">
        <v>67</v>
      </c>
    </row>
    <row r="282" spans="1:10" s="17" customFormat="1" x14ac:dyDescent="0.25">
      <c r="A282" s="38" t="s">
        <v>10</v>
      </c>
      <c r="B282" s="38"/>
      <c r="C282" s="38" t="s">
        <v>68</v>
      </c>
      <c r="D282" s="37">
        <v>0</v>
      </c>
      <c r="E282" s="38" t="s">
        <v>69</v>
      </c>
    </row>
    <row r="283" spans="1:10" s="17" customFormat="1" x14ac:dyDescent="0.25">
      <c r="A283" s="38" t="s">
        <v>10</v>
      </c>
      <c r="B283" s="38"/>
      <c r="C283" s="38" t="s">
        <v>70</v>
      </c>
      <c r="D283" s="37">
        <v>0</v>
      </c>
      <c r="E283" s="38" t="s">
        <v>9</v>
      </c>
    </row>
    <row r="284" spans="1:10" s="17" customFormat="1" x14ac:dyDescent="0.25">
      <c r="A284" s="38" t="s">
        <v>10</v>
      </c>
      <c r="B284" s="38"/>
      <c r="C284" s="38" t="s">
        <v>71</v>
      </c>
      <c r="D284" s="37">
        <v>0</v>
      </c>
      <c r="E284" s="38" t="s">
        <v>9</v>
      </c>
    </row>
    <row r="285" spans="1:10" s="17" customFormat="1" x14ac:dyDescent="0.25">
      <c r="A285" s="38" t="s">
        <v>10</v>
      </c>
      <c r="B285" s="38"/>
      <c r="C285" s="38" t="s">
        <v>72</v>
      </c>
      <c r="D285" s="37">
        <v>0</v>
      </c>
      <c r="E285" s="38" t="s">
        <v>9</v>
      </c>
    </row>
    <row r="286" spans="1:10" s="17" customFormat="1" x14ac:dyDescent="0.25">
      <c r="A286" s="38" t="s">
        <v>10</v>
      </c>
      <c r="B286" s="38"/>
      <c r="C286" s="38" t="s">
        <v>73</v>
      </c>
      <c r="D286" s="37">
        <v>0</v>
      </c>
      <c r="E286" s="38" t="s">
        <v>9</v>
      </c>
      <c r="G286" s="18"/>
      <c r="I286" s="18"/>
      <c r="J286" s="18"/>
    </row>
    <row r="287" spans="1:10" s="17" customFormat="1" x14ac:dyDescent="0.25">
      <c r="A287" s="38" t="s">
        <v>10</v>
      </c>
      <c r="B287" s="38"/>
      <c r="C287" s="38" t="s">
        <v>74</v>
      </c>
      <c r="D287" s="37">
        <v>0</v>
      </c>
      <c r="E287" s="38" t="s">
        <v>9</v>
      </c>
    </row>
    <row r="288" spans="1:10" s="17" customFormat="1" x14ac:dyDescent="0.25">
      <c r="A288" s="38" t="s">
        <v>10</v>
      </c>
      <c r="B288" s="38"/>
      <c r="C288" s="38" t="s">
        <v>75</v>
      </c>
      <c r="D288" s="37">
        <v>0</v>
      </c>
      <c r="E288" s="38" t="s">
        <v>9</v>
      </c>
    </row>
    <row r="289" spans="1:12" s="17" customFormat="1" x14ac:dyDescent="0.25">
      <c r="A289" s="38" t="s">
        <v>10</v>
      </c>
      <c r="B289" s="38"/>
      <c r="C289" s="38" t="s">
        <v>76</v>
      </c>
      <c r="D289" s="37">
        <v>0</v>
      </c>
      <c r="E289" s="38" t="s">
        <v>9</v>
      </c>
    </row>
    <row r="290" spans="1:12" s="17" customFormat="1" x14ac:dyDescent="0.25">
      <c r="A290" s="38" t="s">
        <v>10</v>
      </c>
      <c r="B290" s="38"/>
      <c r="C290" s="38" t="s">
        <v>77</v>
      </c>
      <c r="D290" s="37">
        <v>0</v>
      </c>
      <c r="E290" s="38" t="s">
        <v>8</v>
      </c>
    </row>
    <row r="291" spans="1:12" s="17" customFormat="1" x14ac:dyDescent="0.25">
      <c r="A291" s="38" t="s">
        <v>10</v>
      </c>
      <c r="B291" s="38"/>
      <c r="C291" s="38" t="s">
        <v>78</v>
      </c>
      <c r="D291" s="37">
        <v>0</v>
      </c>
      <c r="E291" s="38" t="s">
        <v>9</v>
      </c>
    </row>
    <row r="292" spans="1:12" s="17" customFormat="1" x14ac:dyDescent="0.25">
      <c r="A292" s="38" t="s">
        <v>10</v>
      </c>
      <c r="B292" s="38"/>
      <c r="C292" s="38" t="s">
        <v>79</v>
      </c>
      <c r="D292" s="37">
        <v>0</v>
      </c>
      <c r="E292" s="38" t="s">
        <v>9</v>
      </c>
    </row>
    <row r="293" spans="1:12" s="17" customFormat="1" x14ac:dyDescent="0.25">
      <c r="A293" s="38" t="s">
        <v>10</v>
      </c>
      <c r="B293" s="38"/>
      <c r="C293" s="38" t="s">
        <v>80</v>
      </c>
      <c r="D293" s="37" t="s">
        <v>167</v>
      </c>
      <c r="E293" s="38" t="s">
        <v>38</v>
      </c>
    </row>
    <row r="294" spans="1:12" s="17" customFormat="1" x14ac:dyDescent="0.25">
      <c r="A294" s="38" t="s">
        <v>10</v>
      </c>
      <c r="B294" s="38"/>
      <c r="C294" s="38" t="s">
        <v>81</v>
      </c>
      <c r="D294" s="37">
        <v>0</v>
      </c>
      <c r="E294" s="38" t="s">
        <v>8</v>
      </c>
    </row>
    <row r="295" spans="1:12" s="17" customFormat="1" x14ac:dyDescent="0.25">
      <c r="A295" s="38" t="s">
        <v>10</v>
      </c>
      <c r="B295" s="38"/>
      <c r="C295" s="38" t="s">
        <v>82</v>
      </c>
      <c r="D295" s="37">
        <v>0</v>
      </c>
      <c r="E295" s="38" t="s">
        <v>8</v>
      </c>
    </row>
    <row r="296" spans="1:12" s="17" customFormat="1" x14ac:dyDescent="0.25">
      <c r="A296" s="38" t="s">
        <v>10</v>
      </c>
      <c r="B296" s="38"/>
      <c r="C296" s="38" t="s">
        <v>83</v>
      </c>
      <c r="D296" s="37">
        <v>0</v>
      </c>
      <c r="E296" s="38" t="s">
        <v>8</v>
      </c>
    </row>
    <row r="297" spans="1:12" s="17" customFormat="1" x14ac:dyDescent="0.25">
      <c r="A297" s="38" t="s">
        <v>10</v>
      </c>
      <c r="B297" s="38"/>
      <c r="C297" s="38" t="s">
        <v>84</v>
      </c>
      <c r="D297" s="37">
        <v>0</v>
      </c>
      <c r="E297" s="38" t="s">
        <v>8</v>
      </c>
    </row>
    <row r="298" spans="1:12" s="17" customFormat="1" x14ac:dyDescent="0.25">
      <c r="A298" s="38" t="s">
        <v>10</v>
      </c>
      <c r="B298" s="38"/>
      <c r="C298" s="38" t="s">
        <v>85</v>
      </c>
      <c r="D298" s="37">
        <v>0</v>
      </c>
      <c r="E298" s="38" t="s">
        <v>8</v>
      </c>
    </row>
    <row r="299" spans="1:12" s="17" customFormat="1" x14ac:dyDescent="0.25">
      <c r="A299" s="38" t="s">
        <v>10</v>
      </c>
      <c r="B299" s="38"/>
      <c r="C299" s="38" t="s">
        <v>86</v>
      </c>
      <c r="D299" s="37">
        <v>0</v>
      </c>
      <c r="E299" s="38" t="s">
        <v>8</v>
      </c>
    </row>
    <row r="300" spans="1:12" s="17" customFormat="1" x14ac:dyDescent="0.25">
      <c r="A300" s="38" t="s">
        <v>10</v>
      </c>
      <c r="B300" s="38"/>
      <c r="C300" s="38" t="s">
        <v>87</v>
      </c>
      <c r="D300" s="37">
        <v>0</v>
      </c>
      <c r="E300" s="38" t="s">
        <v>9</v>
      </c>
    </row>
    <row r="301" spans="1:12" s="17" customFormat="1" x14ac:dyDescent="0.25">
      <c r="A301" s="38" t="s">
        <v>10</v>
      </c>
      <c r="B301" s="38"/>
      <c r="C301" s="38" t="s">
        <v>88</v>
      </c>
      <c r="D301" s="37">
        <v>0</v>
      </c>
      <c r="E301" s="38" t="s">
        <v>9</v>
      </c>
    </row>
    <row r="302" spans="1:12" s="17" customFormat="1" x14ac:dyDescent="0.25">
      <c r="A302" s="38" t="s">
        <v>11</v>
      </c>
      <c r="B302" s="38"/>
      <c r="C302" s="38" t="s">
        <v>58</v>
      </c>
      <c r="D302" s="38">
        <v>0</v>
      </c>
      <c r="E302" s="38" t="s">
        <v>52</v>
      </c>
      <c r="I302" s="18"/>
      <c r="K302" s="18"/>
      <c r="L302" s="18"/>
    </row>
    <row r="303" spans="1:12" s="17" customFormat="1" x14ac:dyDescent="0.25">
      <c r="A303" s="38" t="s">
        <v>11</v>
      </c>
      <c r="B303" s="38"/>
      <c r="C303" s="38" t="s">
        <v>61</v>
      </c>
      <c r="D303" s="37">
        <v>0</v>
      </c>
      <c r="E303" s="38" t="s">
        <v>62</v>
      </c>
    </row>
    <row r="304" spans="1:12" s="17" customFormat="1" x14ac:dyDescent="0.25">
      <c r="A304" s="38" t="s">
        <v>11</v>
      </c>
      <c r="B304" s="38"/>
      <c r="C304" s="38" t="s">
        <v>63</v>
      </c>
      <c r="D304" s="37">
        <v>0</v>
      </c>
      <c r="E304" s="38" t="s">
        <v>53</v>
      </c>
    </row>
    <row r="305" spans="1:5" s="17" customFormat="1" x14ac:dyDescent="0.25">
      <c r="A305" s="38" t="s">
        <v>11</v>
      </c>
      <c r="B305" s="38"/>
      <c r="C305" s="38" t="s">
        <v>64</v>
      </c>
      <c r="D305" s="37">
        <v>0</v>
      </c>
      <c r="E305" s="38" t="s">
        <v>65</v>
      </c>
    </row>
    <row r="306" spans="1:5" s="17" customFormat="1" x14ac:dyDescent="0.25">
      <c r="A306" s="38" t="s">
        <v>11</v>
      </c>
      <c r="B306" s="38"/>
      <c r="C306" s="38" t="s">
        <v>66</v>
      </c>
      <c r="D306" s="37">
        <v>0</v>
      </c>
      <c r="E306" s="38" t="s">
        <v>67</v>
      </c>
    </row>
    <row r="307" spans="1:5" s="17" customFormat="1" x14ac:dyDescent="0.25">
      <c r="A307" s="38" t="s">
        <v>11</v>
      </c>
      <c r="B307" s="38"/>
      <c r="C307" s="38" t="s">
        <v>68</v>
      </c>
      <c r="D307" s="37">
        <v>0</v>
      </c>
      <c r="E307" s="38" t="s">
        <v>69</v>
      </c>
    </row>
    <row r="308" spans="1:5" s="17" customFormat="1" x14ac:dyDescent="0.25">
      <c r="A308" s="38" t="s">
        <v>11</v>
      </c>
      <c r="B308" s="38"/>
      <c r="C308" s="38" t="s">
        <v>70</v>
      </c>
      <c r="D308" s="37">
        <v>0</v>
      </c>
      <c r="E308" s="38" t="s">
        <v>9</v>
      </c>
    </row>
    <row r="309" spans="1:5" s="17" customFormat="1" x14ac:dyDescent="0.25">
      <c r="A309" s="38" t="s">
        <v>11</v>
      </c>
      <c r="B309" s="38"/>
      <c r="C309" s="38" t="s">
        <v>71</v>
      </c>
      <c r="D309" s="37">
        <v>0</v>
      </c>
      <c r="E309" s="38" t="s">
        <v>9</v>
      </c>
    </row>
    <row r="310" spans="1:5" s="17" customFormat="1" x14ac:dyDescent="0.25">
      <c r="A310" s="38" t="s">
        <v>11</v>
      </c>
      <c r="B310" s="38"/>
      <c r="C310" s="38" t="s">
        <v>72</v>
      </c>
      <c r="D310" s="37">
        <v>0</v>
      </c>
      <c r="E310" s="38" t="s">
        <v>9</v>
      </c>
    </row>
    <row r="311" spans="1:5" s="17" customFormat="1" x14ac:dyDescent="0.25">
      <c r="A311" s="38" t="s">
        <v>11</v>
      </c>
      <c r="B311" s="38"/>
      <c r="C311" s="38" t="s">
        <v>73</v>
      </c>
      <c r="D311" s="37">
        <v>0</v>
      </c>
      <c r="E311" s="38" t="s">
        <v>9</v>
      </c>
    </row>
    <row r="312" spans="1:5" s="17" customFormat="1" x14ac:dyDescent="0.25">
      <c r="A312" s="38" t="s">
        <v>11</v>
      </c>
      <c r="B312" s="38"/>
      <c r="C312" s="38" t="s">
        <v>74</v>
      </c>
      <c r="D312" s="37">
        <v>0</v>
      </c>
      <c r="E312" s="38" t="s">
        <v>9</v>
      </c>
    </row>
    <row r="313" spans="1:5" s="17" customFormat="1" x14ac:dyDescent="0.25">
      <c r="A313" s="38" t="s">
        <v>11</v>
      </c>
      <c r="B313" s="38"/>
      <c r="C313" s="38" t="s">
        <v>75</v>
      </c>
      <c r="D313" s="37">
        <v>0</v>
      </c>
      <c r="E313" s="38" t="s">
        <v>9</v>
      </c>
    </row>
    <row r="314" spans="1:5" s="17" customFormat="1" x14ac:dyDescent="0.25">
      <c r="A314" s="38" t="s">
        <v>11</v>
      </c>
      <c r="B314" s="38"/>
      <c r="C314" s="38" t="s">
        <v>76</v>
      </c>
      <c r="D314" s="37">
        <v>0</v>
      </c>
      <c r="E314" s="38" t="s">
        <v>9</v>
      </c>
    </row>
    <row r="315" spans="1:5" s="17" customFormat="1" x14ac:dyDescent="0.25">
      <c r="A315" s="38" t="s">
        <v>11</v>
      </c>
      <c r="B315" s="38"/>
      <c r="C315" s="38" t="s">
        <v>77</v>
      </c>
      <c r="D315" s="37">
        <v>0</v>
      </c>
      <c r="E315" s="38" t="s">
        <v>8</v>
      </c>
    </row>
    <row r="316" spans="1:5" s="17" customFormat="1" x14ac:dyDescent="0.25">
      <c r="A316" s="38" t="s">
        <v>11</v>
      </c>
      <c r="B316" s="38"/>
      <c r="C316" s="38" t="s">
        <v>78</v>
      </c>
      <c r="D316" s="37">
        <v>0</v>
      </c>
      <c r="E316" s="38" t="s">
        <v>9</v>
      </c>
    </row>
    <row r="317" spans="1:5" s="17" customFormat="1" x14ac:dyDescent="0.25">
      <c r="A317" s="38" t="s">
        <v>11</v>
      </c>
      <c r="B317" s="38"/>
      <c r="C317" s="38" t="s">
        <v>79</v>
      </c>
      <c r="D317" s="37">
        <v>0</v>
      </c>
      <c r="E317" s="38" t="s">
        <v>9</v>
      </c>
    </row>
    <row r="318" spans="1:5" s="17" customFormat="1" x14ac:dyDescent="0.25">
      <c r="A318" s="38" t="s">
        <v>11</v>
      </c>
      <c r="B318" s="38"/>
      <c r="C318" s="38" t="s">
        <v>80</v>
      </c>
      <c r="D318" s="37" t="s">
        <v>167</v>
      </c>
      <c r="E318" s="38" t="s">
        <v>38</v>
      </c>
    </row>
    <row r="319" spans="1:5" s="17" customFormat="1" x14ac:dyDescent="0.25">
      <c r="A319" s="38" t="s">
        <v>11</v>
      </c>
      <c r="B319" s="38"/>
      <c r="C319" s="38" t="s">
        <v>81</v>
      </c>
      <c r="D319" s="37">
        <v>0</v>
      </c>
      <c r="E319" s="38" t="s">
        <v>8</v>
      </c>
    </row>
    <row r="320" spans="1:5" s="17" customFormat="1" x14ac:dyDescent="0.25">
      <c r="A320" s="38" t="s">
        <v>11</v>
      </c>
      <c r="B320" s="38"/>
      <c r="C320" s="38" t="s">
        <v>82</v>
      </c>
      <c r="D320" s="37">
        <v>0</v>
      </c>
      <c r="E320" s="38" t="s">
        <v>8</v>
      </c>
    </row>
    <row r="321" spans="1:12" s="17" customFormat="1" x14ac:dyDescent="0.25">
      <c r="A321" s="38" t="s">
        <v>11</v>
      </c>
      <c r="B321" s="38"/>
      <c r="C321" s="38" t="s">
        <v>83</v>
      </c>
      <c r="D321" s="37">
        <v>0</v>
      </c>
      <c r="E321" s="38" t="s">
        <v>8</v>
      </c>
      <c r="H321" s="18"/>
      <c r="J321" s="18"/>
      <c r="K321" s="18"/>
      <c r="L321" s="18"/>
    </row>
    <row r="322" spans="1:12" s="17" customFormat="1" x14ac:dyDescent="0.25">
      <c r="A322" s="38" t="s">
        <v>11</v>
      </c>
      <c r="B322" s="38"/>
      <c r="C322" s="38" t="s">
        <v>84</v>
      </c>
      <c r="D322" s="37">
        <v>0</v>
      </c>
      <c r="E322" s="38" t="s">
        <v>8</v>
      </c>
    </row>
    <row r="323" spans="1:12" s="17" customFormat="1" x14ac:dyDescent="0.25">
      <c r="A323" s="38" t="s">
        <v>11</v>
      </c>
      <c r="B323" s="38"/>
      <c r="C323" s="38" t="s">
        <v>85</v>
      </c>
      <c r="D323" s="37">
        <v>0</v>
      </c>
      <c r="E323" s="38" t="s">
        <v>8</v>
      </c>
    </row>
    <row r="324" spans="1:12" s="17" customFormat="1" x14ac:dyDescent="0.25">
      <c r="A324" s="38" t="s">
        <v>11</v>
      </c>
      <c r="B324" s="38"/>
      <c r="C324" s="38" t="s">
        <v>86</v>
      </c>
      <c r="D324" s="37">
        <v>0</v>
      </c>
      <c r="E324" s="38" t="s">
        <v>8</v>
      </c>
    </row>
    <row r="325" spans="1:12" s="17" customFormat="1" x14ac:dyDescent="0.25">
      <c r="A325" s="38" t="s">
        <v>11</v>
      </c>
      <c r="B325" s="38"/>
      <c r="C325" s="38" t="s">
        <v>87</v>
      </c>
      <c r="D325" s="37">
        <v>0</v>
      </c>
      <c r="E325" s="38" t="s">
        <v>9</v>
      </c>
    </row>
    <row r="326" spans="1:12" s="17" customFormat="1" x14ac:dyDescent="0.25">
      <c r="A326" s="38" t="s">
        <v>11</v>
      </c>
      <c r="B326" s="38"/>
      <c r="C326" s="38" t="s">
        <v>88</v>
      </c>
      <c r="D326" s="37">
        <v>0</v>
      </c>
      <c r="E326" s="38" t="s">
        <v>9</v>
      </c>
    </row>
    <row r="327" spans="1:12" s="17" customFormat="1" x14ac:dyDescent="0.25">
      <c r="A327" s="38" t="s">
        <v>12</v>
      </c>
      <c r="B327" s="38"/>
      <c r="C327" s="38" t="s">
        <v>58</v>
      </c>
      <c r="D327" s="38">
        <v>0</v>
      </c>
      <c r="E327" s="38" t="s">
        <v>52</v>
      </c>
    </row>
    <row r="328" spans="1:12" s="17" customFormat="1" x14ac:dyDescent="0.25">
      <c r="A328" s="38" t="s">
        <v>12</v>
      </c>
      <c r="B328" s="38"/>
      <c r="C328" s="38" t="s">
        <v>61</v>
      </c>
      <c r="D328" s="37">
        <v>0</v>
      </c>
      <c r="E328" s="38" t="s">
        <v>62</v>
      </c>
    </row>
    <row r="329" spans="1:12" s="17" customFormat="1" x14ac:dyDescent="0.25">
      <c r="A329" s="38" t="s">
        <v>12</v>
      </c>
      <c r="B329" s="38"/>
      <c r="C329" s="38" t="s">
        <v>63</v>
      </c>
      <c r="D329" s="37">
        <v>0</v>
      </c>
      <c r="E329" s="38" t="s">
        <v>53</v>
      </c>
    </row>
    <row r="330" spans="1:12" s="17" customFormat="1" x14ac:dyDescent="0.25">
      <c r="A330" s="38" t="s">
        <v>12</v>
      </c>
      <c r="B330" s="38"/>
      <c r="C330" s="38" t="s">
        <v>64</v>
      </c>
      <c r="D330" s="37">
        <v>0</v>
      </c>
      <c r="E330" s="38" t="s">
        <v>65</v>
      </c>
    </row>
    <row r="331" spans="1:12" s="17" customFormat="1" x14ac:dyDescent="0.25">
      <c r="A331" s="38" t="s">
        <v>12</v>
      </c>
      <c r="B331" s="38"/>
      <c r="C331" s="38" t="s">
        <v>66</v>
      </c>
      <c r="D331" s="37">
        <v>0</v>
      </c>
      <c r="E331" s="38" t="s">
        <v>67</v>
      </c>
    </row>
    <row r="332" spans="1:12" s="17" customFormat="1" x14ac:dyDescent="0.25">
      <c r="A332" s="38" t="s">
        <v>12</v>
      </c>
      <c r="B332" s="38"/>
      <c r="C332" s="38" t="s">
        <v>68</v>
      </c>
      <c r="D332" s="37">
        <v>0</v>
      </c>
      <c r="E332" s="38" t="s">
        <v>69</v>
      </c>
    </row>
    <row r="333" spans="1:12" s="17" customFormat="1" x14ac:dyDescent="0.25">
      <c r="A333" s="38" t="s">
        <v>12</v>
      </c>
      <c r="B333" s="38"/>
      <c r="C333" s="38" t="s">
        <v>70</v>
      </c>
      <c r="D333" s="37">
        <v>0</v>
      </c>
      <c r="E333" s="38" t="s">
        <v>9</v>
      </c>
    </row>
    <row r="334" spans="1:12" s="17" customFormat="1" x14ac:dyDescent="0.25">
      <c r="A334" s="38" t="s">
        <v>12</v>
      </c>
      <c r="B334" s="38"/>
      <c r="C334" s="38" t="s">
        <v>71</v>
      </c>
      <c r="D334" s="37">
        <v>0</v>
      </c>
      <c r="E334" s="38" t="s">
        <v>9</v>
      </c>
    </row>
    <row r="335" spans="1:12" s="17" customFormat="1" x14ac:dyDescent="0.25">
      <c r="A335" s="38" t="s">
        <v>12</v>
      </c>
      <c r="B335" s="38"/>
      <c r="C335" s="38" t="s">
        <v>72</v>
      </c>
      <c r="D335" s="37">
        <v>0</v>
      </c>
      <c r="E335" s="38" t="s">
        <v>9</v>
      </c>
    </row>
    <row r="336" spans="1:12" s="17" customFormat="1" x14ac:dyDescent="0.25">
      <c r="A336" s="38" t="s">
        <v>12</v>
      </c>
      <c r="B336" s="38"/>
      <c r="C336" s="38" t="s">
        <v>73</v>
      </c>
      <c r="D336" s="37">
        <v>0</v>
      </c>
      <c r="E336" s="38" t="s">
        <v>9</v>
      </c>
    </row>
    <row r="337" spans="1:16" s="17" customFormat="1" x14ac:dyDescent="0.25">
      <c r="A337" s="38" t="s">
        <v>12</v>
      </c>
      <c r="B337" s="38"/>
      <c r="C337" s="38" t="s">
        <v>74</v>
      </c>
      <c r="D337" s="37">
        <v>0</v>
      </c>
      <c r="E337" s="38" t="s">
        <v>9</v>
      </c>
    </row>
    <row r="338" spans="1:16" s="17" customFormat="1" x14ac:dyDescent="0.25">
      <c r="A338" s="38" t="s">
        <v>12</v>
      </c>
      <c r="B338" s="38"/>
      <c r="C338" s="38" t="s">
        <v>75</v>
      </c>
      <c r="D338" s="37">
        <v>0</v>
      </c>
      <c r="E338" s="38" t="s">
        <v>9</v>
      </c>
      <c r="I338" s="18"/>
      <c r="K338" s="18"/>
      <c r="L338" s="18"/>
      <c r="M338" s="18"/>
      <c r="N338" s="18"/>
      <c r="O338" s="18"/>
      <c r="P338" s="18"/>
    </row>
    <row r="339" spans="1:16" s="17" customFormat="1" x14ac:dyDescent="0.25">
      <c r="A339" s="38" t="s">
        <v>12</v>
      </c>
      <c r="B339" s="38"/>
      <c r="C339" s="38" t="s">
        <v>76</v>
      </c>
      <c r="D339" s="37">
        <v>0</v>
      </c>
      <c r="E339" s="38" t="s">
        <v>9</v>
      </c>
    </row>
    <row r="340" spans="1:16" s="17" customFormat="1" x14ac:dyDescent="0.25">
      <c r="A340" s="38" t="s">
        <v>12</v>
      </c>
      <c r="B340" s="38"/>
      <c r="C340" s="38" t="s">
        <v>77</v>
      </c>
      <c r="D340" s="37">
        <v>0</v>
      </c>
      <c r="E340" s="38" t="s">
        <v>8</v>
      </c>
    </row>
    <row r="341" spans="1:16" s="17" customFormat="1" x14ac:dyDescent="0.25">
      <c r="A341" s="38" t="s">
        <v>12</v>
      </c>
      <c r="B341" s="38"/>
      <c r="C341" s="38" t="s">
        <v>78</v>
      </c>
      <c r="D341" s="37">
        <v>0</v>
      </c>
      <c r="E341" s="38" t="s">
        <v>9</v>
      </c>
    </row>
    <row r="342" spans="1:16" s="17" customFormat="1" x14ac:dyDescent="0.25">
      <c r="A342" s="38" t="s">
        <v>12</v>
      </c>
      <c r="B342" s="38"/>
      <c r="C342" s="38" t="s">
        <v>79</v>
      </c>
      <c r="D342" s="37">
        <v>0</v>
      </c>
      <c r="E342" s="38" t="s">
        <v>9</v>
      </c>
    </row>
    <row r="343" spans="1:16" s="17" customFormat="1" x14ac:dyDescent="0.25">
      <c r="A343" s="38" t="s">
        <v>12</v>
      </c>
      <c r="B343" s="38"/>
      <c r="C343" s="38" t="s">
        <v>80</v>
      </c>
      <c r="D343" s="37" t="s">
        <v>167</v>
      </c>
      <c r="E343" s="38" t="s">
        <v>38</v>
      </c>
    </row>
    <row r="344" spans="1:16" s="17" customFormat="1" x14ac:dyDescent="0.25">
      <c r="A344" s="38" t="s">
        <v>12</v>
      </c>
      <c r="B344" s="38"/>
      <c r="C344" s="38" t="s">
        <v>81</v>
      </c>
      <c r="D344" s="37">
        <v>0</v>
      </c>
      <c r="E344" s="38" t="s">
        <v>8</v>
      </c>
    </row>
    <row r="345" spans="1:16" s="17" customFormat="1" x14ac:dyDescent="0.25">
      <c r="A345" s="38" t="s">
        <v>12</v>
      </c>
      <c r="B345" s="38"/>
      <c r="C345" s="38" t="s">
        <v>82</v>
      </c>
      <c r="D345" s="37">
        <v>0</v>
      </c>
      <c r="E345" s="38" t="s">
        <v>8</v>
      </c>
    </row>
    <row r="346" spans="1:16" s="17" customFormat="1" x14ac:dyDescent="0.25">
      <c r="A346" s="38" t="s">
        <v>12</v>
      </c>
      <c r="B346" s="38"/>
      <c r="C346" s="38" t="s">
        <v>83</v>
      </c>
      <c r="D346" s="37">
        <v>0</v>
      </c>
      <c r="E346" s="38" t="s">
        <v>8</v>
      </c>
    </row>
    <row r="347" spans="1:16" s="17" customFormat="1" x14ac:dyDescent="0.25">
      <c r="A347" s="38" t="s">
        <v>12</v>
      </c>
      <c r="B347" s="38"/>
      <c r="C347" s="38" t="s">
        <v>84</v>
      </c>
      <c r="D347" s="37">
        <v>0</v>
      </c>
      <c r="E347" s="38" t="s">
        <v>8</v>
      </c>
    </row>
    <row r="348" spans="1:16" s="17" customFormat="1" x14ac:dyDescent="0.25">
      <c r="A348" s="38" t="s">
        <v>12</v>
      </c>
      <c r="B348" s="38"/>
      <c r="C348" s="38" t="s">
        <v>85</v>
      </c>
      <c r="D348" s="37">
        <v>0</v>
      </c>
      <c r="E348" s="38" t="s">
        <v>8</v>
      </c>
    </row>
    <row r="349" spans="1:16" s="17" customFormat="1" x14ac:dyDescent="0.25">
      <c r="A349" s="38" t="s">
        <v>12</v>
      </c>
      <c r="B349" s="38"/>
      <c r="C349" s="38" t="s">
        <v>86</v>
      </c>
      <c r="D349" s="37">
        <v>0</v>
      </c>
      <c r="E349" s="38" t="s">
        <v>8</v>
      </c>
    </row>
    <row r="350" spans="1:16" s="17" customFormat="1" x14ac:dyDescent="0.25">
      <c r="A350" s="38" t="s">
        <v>12</v>
      </c>
      <c r="B350" s="38"/>
      <c r="C350" s="38" t="s">
        <v>87</v>
      </c>
      <c r="D350" s="37">
        <v>0</v>
      </c>
      <c r="E350" s="38" t="s">
        <v>9</v>
      </c>
    </row>
    <row r="351" spans="1:16" s="17" customFormat="1" x14ac:dyDescent="0.25">
      <c r="A351" s="38" t="s">
        <v>12</v>
      </c>
      <c r="B351" s="38"/>
      <c r="C351" s="38" t="s">
        <v>88</v>
      </c>
      <c r="D351" s="37">
        <v>0</v>
      </c>
      <c r="E351" s="38" t="s">
        <v>9</v>
      </c>
    </row>
    <row r="352" spans="1:16" s="17" customFormat="1" x14ac:dyDescent="0.25">
      <c r="A352" s="38" t="s">
        <v>13</v>
      </c>
      <c r="B352" s="38"/>
      <c r="C352" s="38" t="s">
        <v>58</v>
      </c>
      <c r="D352" s="38">
        <v>0</v>
      </c>
      <c r="E352" s="38" t="s">
        <v>52</v>
      </c>
    </row>
    <row r="353" spans="1:13" s="17" customFormat="1" x14ac:dyDescent="0.25">
      <c r="A353" s="38" t="s">
        <v>13</v>
      </c>
      <c r="B353" s="38"/>
      <c r="C353" s="38" t="s">
        <v>61</v>
      </c>
      <c r="D353" s="37">
        <v>0</v>
      </c>
      <c r="E353" s="38" t="s">
        <v>62</v>
      </c>
    </row>
    <row r="354" spans="1:13" s="17" customFormat="1" x14ac:dyDescent="0.25">
      <c r="A354" s="38" t="s">
        <v>13</v>
      </c>
      <c r="B354" s="38"/>
      <c r="C354" s="38" t="s">
        <v>63</v>
      </c>
      <c r="D354" s="37">
        <v>0</v>
      </c>
      <c r="E354" s="38" t="s">
        <v>53</v>
      </c>
    </row>
    <row r="355" spans="1:13" s="17" customFormat="1" x14ac:dyDescent="0.25">
      <c r="A355" s="38" t="s">
        <v>13</v>
      </c>
      <c r="B355" s="38"/>
      <c r="C355" s="38" t="s">
        <v>64</v>
      </c>
      <c r="D355" s="37">
        <v>0</v>
      </c>
      <c r="E355" s="38" t="s">
        <v>65</v>
      </c>
    </row>
    <row r="356" spans="1:13" s="17" customFormat="1" x14ac:dyDescent="0.25">
      <c r="A356" s="38" t="s">
        <v>13</v>
      </c>
      <c r="B356" s="38"/>
      <c r="C356" s="38" t="s">
        <v>66</v>
      </c>
      <c r="D356" s="37">
        <v>0</v>
      </c>
      <c r="E356" s="38" t="s">
        <v>67</v>
      </c>
    </row>
    <row r="357" spans="1:13" s="17" customFormat="1" x14ac:dyDescent="0.25">
      <c r="A357" s="38" t="s">
        <v>13</v>
      </c>
      <c r="B357" s="38"/>
      <c r="C357" s="38" t="s">
        <v>68</v>
      </c>
      <c r="D357" s="37">
        <v>0</v>
      </c>
      <c r="E357" s="38" t="s">
        <v>69</v>
      </c>
      <c r="H357" s="18"/>
      <c r="J357" s="18"/>
      <c r="K357" s="18"/>
      <c r="L357" s="18"/>
      <c r="M357" s="18"/>
    </row>
    <row r="358" spans="1:13" s="17" customFormat="1" x14ac:dyDescent="0.25">
      <c r="A358" s="38" t="s">
        <v>13</v>
      </c>
      <c r="B358" s="38"/>
      <c r="C358" s="38" t="s">
        <v>70</v>
      </c>
      <c r="D358" s="37">
        <v>0</v>
      </c>
      <c r="E358" s="38" t="s">
        <v>9</v>
      </c>
    </row>
    <row r="359" spans="1:13" s="17" customFormat="1" x14ac:dyDescent="0.25">
      <c r="A359" s="38" t="s">
        <v>13</v>
      </c>
      <c r="B359" s="38"/>
      <c r="C359" s="38" t="s">
        <v>71</v>
      </c>
      <c r="D359" s="37">
        <v>0</v>
      </c>
      <c r="E359" s="38" t="s">
        <v>9</v>
      </c>
    </row>
    <row r="360" spans="1:13" s="17" customFormat="1" x14ac:dyDescent="0.25">
      <c r="A360" s="38" t="s">
        <v>13</v>
      </c>
      <c r="B360" s="38"/>
      <c r="C360" s="38" t="s">
        <v>72</v>
      </c>
      <c r="D360" s="37">
        <v>0</v>
      </c>
      <c r="E360" s="38" t="s">
        <v>9</v>
      </c>
    </row>
    <row r="361" spans="1:13" s="17" customFormat="1" x14ac:dyDescent="0.25">
      <c r="A361" s="38" t="s">
        <v>13</v>
      </c>
      <c r="B361" s="38"/>
      <c r="C361" s="38" t="s">
        <v>73</v>
      </c>
      <c r="D361" s="37">
        <v>0</v>
      </c>
      <c r="E361" s="38" t="s">
        <v>9</v>
      </c>
    </row>
    <row r="362" spans="1:13" s="17" customFormat="1" x14ac:dyDescent="0.25">
      <c r="A362" s="38" t="s">
        <v>13</v>
      </c>
      <c r="B362" s="38"/>
      <c r="C362" s="38" t="s">
        <v>74</v>
      </c>
      <c r="D362" s="37">
        <v>0</v>
      </c>
      <c r="E362" s="38" t="s">
        <v>9</v>
      </c>
    </row>
    <row r="363" spans="1:13" s="17" customFormat="1" x14ac:dyDescent="0.25">
      <c r="A363" s="38" t="s">
        <v>13</v>
      </c>
      <c r="B363" s="38"/>
      <c r="C363" s="38" t="s">
        <v>75</v>
      </c>
      <c r="D363" s="37">
        <v>0</v>
      </c>
      <c r="E363" s="38" t="s">
        <v>9</v>
      </c>
    </row>
    <row r="364" spans="1:13" s="17" customFormat="1" x14ac:dyDescent="0.25">
      <c r="A364" s="38" t="s">
        <v>13</v>
      </c>
      <c r="B364" s="38"/>
      <c r="C364" s="38" t="s">
        <v>76</v>
      </c>
      <c r="D364" s="37">
        <v>0</v>
      </c>
      <c r="E364" s="38" t="s">
        <v>9</v>
      </c>
    </row>
    <row r="365" spans="1:13" s="17" customFormat="1" x14ac:dyDescent="0.25">
      <c r="A365" s="38" t="s">
        <v>13</v>
      </c>
      <c r="B365" s="38"/>
      <c r="C365" s="38" t="s">
        <v>77</v>
      </c>
      <c r="D365" s="37">
        <v>0</v>
      </c>
      <c r="E365" s="38" t="s">
        <v>8</v>
      </c>
    </row>
    <row r="366" spans="1:13" s="17" customFormat="1" x14ac:dyDescent="0.25">
      <c r="A366" s="38" t="s">
        <v>13</v>
      </c>
      <c r="B366" s="38"/>
      <c r="C366" s="38" t="s">
        <v>78</v>
      </c>
      <c r="D366" s="37">
        <v>0</v>
      </c>
      <c r="E366" s="38" t="s">
        <v>9</v>
      </c>
    </row>
    <row r="367" spans="1:13" s="17" customFormat="1" x14ac:dyDescent="0.25">
      <c r="A367" s="38" t="s">
        <v>13</v>
      </c>
      <c r="B367" s="38"/>
      <c r="C367" s="38" t="s">
        <v>79</v>
      </c>
      <c r="D367" s="37">
        <v>0</v>
      </c>
      <c r="E367" s="38" t="s">
        <v>9</v>
      </c>
    </row>
    <row r="368" spans="1:13" s="17" customFormat="1" x14ac:dyDescent="0.25">
      <c r="A368" s="38" t="s">
        <v>13</v>
      </c>
      <c r="B368" s="38"/>
      <c r="C368" s="38" t="s">
        <v>80</v>
      </c>
      <c r="D368" s="37" t="s">
        <v>167</v>
      </c>
      <c r="E368" s="38" t="s">
        <v>38</v>
      </c>
    </row>
    <row r="369" spans="1:12" s="17" customFormat="1" x14ac:dyDescent="0.25">
      <c r="A369" s="38" t="s">
        <v>13</v>
      </c>
      <c r="B369" s="38"/>
      <c r="C369" s="38" t="s">
        <v>81</v>
      </c>
      <c r="D369" s="37">
        <v>0</v>
      </c>
      <c r="E369" s="38" t="s">
        <v>8</v>
      </c>
    </row>
    <row r="370" spans="1:12" s="17" customFormat="1" x14ac:dyDescent="0.25">
      <c r="A370" s="38" t="s">
        <v>13</v>
      </c>
      <c r="B370" s="38"/>
      <c r="C370" s="38" t="s">
        <v>82</v>
      </c>
      <c r="D370" s="37">
        <v>0</v>
      </c>
      <c r="E370" s="38" t="s">
        <v>8</v>
      </c>
    </row>
    <row r="371" spans="1:12" s="17" customFormat="1" x14ac:dyDescent="0.25">
      <c r="A371" s="38" t="s">
        <v>13</v>
      </c>
      <c r="B371" s="38"/>
      <c r="C371" s="38" t="s">
        <v>83</v>
      </c>
      <c r="D371" s="37">
        <v>0</v>
      </c>
      <c r="E371" s="38" t="s">
        <v>8</v>
      </c>
    </row>
    <row r="372" spans="1:12" s="17" customFormat="1" x14ac:dyDescent="0.25">
      <c r="A372" s="38" t="s">
        <v>13</v>
      </c>
      <c r="B372" s="38"/>
      <c r="C372" s="38" t="s">
        <v>84</v>
      </c>
      <c r="D372" s="37">
        <v>0</v>
      </c>
      <c r="E372" s="38" t="s">
        <v>8</v>
      </c>
    </row>
    <row r="373" spans="1:12" s="17" customFormat="1" x14ac:dyDescent="0.25">
      <c r="A373" s="38" t="s">
        <v>13</v>
      </c>
      <c r="B373" s="38"/>
      <c r="C373" s="38" t="s">
        <v>85</v>
      </c>
      <c r="D373" s="37">
        <v>0</v>
      </c>
      <c r="E373" s="38" t="s">
        <v>8</v>
      </c>
    </row>
    <row r="374" spans="1:12" s="17" customFormat="1" x14ac:dyDescent="0.25">
      <c r="A374" s="38" t="s">
        <v>13</v>
      </c>
      <c r="B374" s="38"/>
      <c r="C374" s="38" t="s">
        <v>86</v>
      </c>
      <c r="D374" s="37">
        <v>0</v>
      </c>
      <c r="E374" s="38" t="s">
        <v>8</v>
      </c>
    </row>
    <row r="375" spans="1:12" s="17" customFormat="1" x14ac:dyDescent="0.25">
      <c r="A375" s="38" t="s">
        <v>13</v>
      </c>
      <c r="B375" s="38"/>
      <c r="C375" s="38" t="s">
        <v>87</v>
      </c>
      <c r="D375" s="37">
        <v>0</v>
      </c>
      <c r="E375" s="38" t="s">
        <v>9</v>
      </c>
      <c r="H375" s="18"/>
      <c r="J375" s="18"/>
      <c r="K375" s="18"/>
      <c r="L375" s="18"/>
    </row>
    <row r="376" spans="1:12" s="17" customFormat="1" x14ac:dyDescent="0.25">
      <c r="A376" s="38" t="s">
        <v>13</v>
      </c>
      <c r="B376" s="38"/>
      <c r="C376" s="38" t="s">
        <v>88</v>
      </c>
      <c r="D376" s="37">
        <v>0</v>
      </c>
      <c r="E376" s="38" t="s">
        <v>9</v>
      </c>
    </row>
    <row r="377" spans="1:12" s="17" customFormat="1" x14ac:dyDescent="0.25">
      <c r="A377" s="38" t="s">
        <v>14</v>
      </c>
      <c r="B377" s="38"/>
      <c r="C377" s="38" t="s">
        <v>58</v>
      </c>
      <c r="D377" s="38">
        <v>0</v>
      </c>
      <c r="E377" s="38" t="s">
        <v>52</v>
      </c>
    </row>
    <row r="378" spans="1:12" s="17" customFormat="1" x14ac:dyDescent="0.25">
      <c r="A378" s="38" t="s">
        <v>14</v>
      </c>
      <c r="B378" s="38"/>
      <c r="C378" s="38" t="s">
        <v>61</v>
      </c>
      <c r="D378" s="37">
        <v>0</v>
      </c>
      <c r="E378" s="38" t="s">
        <v>62</v>
      </c>
    </row>
    <row r="379" spans="1:12" s="17" customFormat="1" x14ac:dyDescent="0.25">
      <c r="A379" s="38" t="s">
        <v>14</v>
      </c>
      <c r="B379" s="38"/>
      <c r="C379" s="38" t="s">
        <v>63</v>
      </c>
      <c r="D379" s="37">
        <v>0</v>
      </c>
      <c r="E379" s="38" t="s">
        <v>53</v>
      </c>
    </row>
    <row r="380" spans="1:12" s="17" customFormat="1" x14ac:dyDescent="0.25">
      <c r="A380" s="38" t="s">
        <v>14</v>
      </c>
      <c r="B380" s="38"/>
      <c r="C380" s="38" t="s">
        <v>64</v>
      </c>
      <c r="D380" s="37">
        <v>0</v>
      </c>
      <c r="E380" s="38" t="s">
        <v>65</v>
      </c>
    </row>
    <row r="381" spans="1:12" s="17" customFormat="1" x14ac:dyDescent="0.25">
      <c r="A381" s="38" t="s">
        <v>14</v>
      </c>
      <c r="B381" s="38"/>
      <c r="C381" s="38" t="s">
        <v>66</v>
      </c>
      <c r="D381" s="37">
        <v>0</v>
      </c>
      <c r="E381" s="38" t="s">
        <v>67</v>
      </c>
    </row>
    <row r="382" spans="1:12" s="17" customFormat="1" x14ac:dyDescent="0.25">
      <c r="A382" s="38" t="s">
        <v>14</v>
      </c>
      <c r="B382" s="38"/>
      <c r="C382" s="38" t="s">
        <v>68</v>
      </c>
      <c r="D382" s="37">
        <v>0</v>
      </c>
      <c r="E382" s="38" t="s">
        <v>69</v>
      </c>
    </row>
    <row r="383" spans="1:12" s="17" customFormat="1" x14ac:dyDescent="0.25">
      <c r="A383" s="38" t="s">
        <v>14</v>
      </c>
      <c r="B383" s="38"/>
      <c r="C383" s="38" t="s">
        <v>70</v>
      </c>
      <c r="D383" s="37">
        <v>0</v>
      </c>
      <c r="E383" s="38" t="s">
        <v>9</v>
      </c>
    </row>
    <row r="384" spans="1:12" s="17" customFormat="1" x14ac:dyDescent="0.25">
      <c r="A384" s="38" t="s">
        <v>14</v>
      </c>
      <c r="B384" s="38"/>
      <c r="C384" s="38" t="s">
        <v>71</v>
      </c>
      <c r="D384" s="37">
        <v>0</v>
      </c>
      <c r="E384" s="38" t="s">
        <v>9</v>
      </c>
    </row>
    <row r="385" spans="1:12" s="17" customFormat="1" x14ac:dyDescent="0.25">
      <c r="A385" s="38" t="s">
        <v>14</v>
      </c>
      <c r="B385" s="38"/>
      <c r="C385" s="38" t="s">
        <v>72</v>
      </c>
      <c r="D385" s="37">
        <v>0</v>
      </c>
      <c r="E385" s="38" t="s">
        <v>9</v>
      </c>
    </row>
    <row r="386" spans="1:12" s="17" customFormat="1" x14ac:dyDescent="0.25">
      <c r="A386" s="38" t="s">
        <v>14</v>
      </c>
      <c r="B386" s="38"/>
      <c r="C386" s="38" t="s">
        <v>73</v>
      </c>
      <c r="D386" s="37">
        <v>0</v>
      </c>
      <c r="E386" s="38" t="s">
        <v>9</v>
      </c>
    </row>
    <row r="387" spans="1:12" s="17" customFormat="1" x14ac:dyDescent="0.25">
      <c r="A387" s="38" t="s">
        <v>14</v>
      </c>
      <c r="B387" s="38"/>
      <c r="C387" s="38" t="s">
        <v>74</v>
      </c>
      <c r="D387" s="37">
        <v>0</v>
      </c>
      <c r="E387" s="38" t="s">
        <v>9</v>
      </c>
    </row>
    <row r="388" spans="1:12" s="17" customFormat="1" x14ac:dyDescent="0.25">
      <c r="A388" s="38" t="s">
        <v>14</v>
      </c>
      <c r="B388" s="38"/>
      <c r="C388" s="38" t="s">
        <v>75</v>
      </c>
      <c r="D388" s="37">
        <v>0</v>
      </c>
      <c r="E388" s="38" t="s">
        <v>9</v>
      </c>
    </row>
    <row r="389" spans="1:12" s="17" customFormat="1" x14ac:dyDescent="0.25">
      <c r="A389" s="38" t="s">
        <v>14</v>
      </c>
      <c r="B389" s="38"/>
      <c r="C389" s="38" t="s">
        <v>76</v>
      </c>
      <c r="D389" s="37">
        <v>0</v>
      </c>
      <c r="E389" s="38" t="s">
        <v>9</v>
      </c>
    </row>
    <row r="390" spans="1:12" s="17" customFormat="1" x14ac:dyDescent="0.25">
      <c r="A390" s="38" t="s">
        <v>14</v>
      </c>
      <c r="B390" s="38"/>
      <c r="C390" s="38" t="s">
        <v>77</v>
      </c>
      <c r="D390" s="37">
        <v>0</v>
      </c>
      <c r="E390" s="38" t="s">
        <v>8</v>
      </c>
    </row>
    <row r="391" spans="1:12" s="17" customFormat="1" x14ac:dyDescent="0.25">
      <c r="A391" s="38" t="s">
        <v>14</v>
      </c>
      <c r="B391" s="38"/>
      <c r="C391" s="38" t="s">
        <v>78</v>
      </c>
      <c r="D391" s="37">
        <v>0</v>
      </c>
      <c r="E391" s="38" t="s">
        <v>9</v>
      </c>
      <c r="J391" s="18"/>
      <c r="L391" s="18"/>
    </row>
    <row r="392" spans="1:12" s="17" customFormat="1" x14ac:dyDescent="0.25">
      <c r="A392" s="38" t="s">
        <v>14</v>
      </c>
      <c r="B392" s="38"/>
      <c r="C392" s="38" t="s">
        <v>79</v>
      </c>
      <c r="D392" s="37">
        <v>0</v>
      </c>
      <c r="E392" s="38" t="s">
        <v>9</v>
      </c>
    </row>
    <row r="393" spans="1:12" s="17" customFormat="1" x14ac:dyDescent="0.25">
      <c r="A393" s="38" t="s">
        <v>14</v>
      </c>
      <c r="B393" s="38"/>
      <c r="C393" s="38" t="s">
        <v>80</v>
      </c>
      <c r="D393" s="37" t="s">
        <v>167</v>
      </c>
      <c r="E393" s="38" t="s">
        <v>38</v>
      </c>
    </row>
    <row r="394" spans="1:12" s="17" customFormat="1" x14ac:dyDescent="0.25">
      <c r="A394" s="38" t="s">
        <v>14</v>
      </c>
      <c r="B394" s="38"/>
      <c r="C394" s="38" t="s">
        <v>81</v>
      </c>
      <c r="D394" s="37">
        <v>0</v>
      </c>
      <c r="E394" s="38" t="s">
        <v>8</v>
      </c>
    </row>
    <row r="395" spans="1:12" s="17" customFormat="1" x14ac:dyDescent="0.25">
      <c r="A395" s="38" t="s">
        <v>14</v>
      </c>
      <c r="B395" s="38"/>
      <c r="C395" s="38" t="s">
        <v>82</v>
      </c>
      <c r="D395" s="37">
        <v>0</v>
      </c>
      <c r="E395" s="38" t="s">
        <v>8</v>
      </c>
    </row>
    <row r="396" spans="1:12" s="17" customFormat="1" x14ac:dyDescent="0.25">
      <c r="A396" s="38" t="s">
        <v>14</v>
      </c>
      <c r="B396" s="38"/>
      <c r="C396" s="38" t="s">
        <v>83</v>
      </c>
      <c r="D396" s="37">
        <v>0</v>
      </c>
      <c r="E396" s="38" t="s">
        <v>8</v>
      </c>
    </row>
    <row r="397" spans="1:12" s="17" customFormat="1" x14ac:dyDescent="0.25">
      <c r="A397" s="38" t="s">
        <v>14</v>
      </c>
      <c r="B397" s="38"/>
      <c r="C397" s="38" t="s">
        <v>84</v>
      </c>
      <c r="D397" s="37">
        <v>0</v>
      </c>
      <c r="E397" s="38" t="s">
        <v>8</v>
      </c>
    </row>
    <row r="398" spans="1:12" s="17" customFormat="1" x14ac:dyDescent="0.25">
      <c r="A398" s="38" t="s">
        <v>14</v>
      </c>
      <c r="B398" s="38"/>
      <c r="C398" s="38" t="s">
        <v>85</v>
      </c>
      <c r="D398" s="37">
        <v>0</v>
      </c>
      <c r="E398" s="38" t="s">
        <v>8</v>
      </c>
    </row>
    <row r="399" spans="1:12" s="17" customFormat="1" x14ac:dyDescent="0.25">
      <c r="A399" s="38" t="s">
        <v>14</v>
      </c>
      <c r="B399" s="38"/>
      <c r="C399" s="38" t="s">
        <v>86</v>
      </c>
      <c r="D399" s="37">
        <v>0</v>
      </c>
      <c r="E399" s="38" t="s">
        <v>8</v>
      </c>
    </row>
    <row r="400" spans="1:12" s="17" customFormat="1" x14ac:dyDescent="0.25">
      <c r="A400" s="38" t="s">
        <v>14</v>
      </c>
      <c r="B400" s="38"/>
      <c r="C400" s="38" t="s">
        <v>87</v>
      </c>
      <c r="D400" s="37">
        <v>0</v>
      </c>
      <c r="E400" s="38" t="s">
        <v>9</v>
      </c>
    </row>
    <row r="401" spans="1:10" s="17" customFormat="1" x14ac:dyDescent="0.25">
      <c r="A401" s="38" t="s">
        <v>14</v>
      </c>
      <c r="B401" s="38"/>
      <c r="C401" s="38" t="s">
        <v>88</v>
      </c>
      <c r="D401" s="37">
        <v>0</v>
      </c>
      <c r="E401" s="38" t="s">
        <v>9</v>
      </c>
    </row>
    <row r="402" spans="1:10" s="17" customFormat="1" x14ac:dyDescent="0.25">
      <c r="A402" s="38" t="s">
        <v>15</v>
      </c>
      <c r="B402" s="38"/>
      <c r="C402" s="38" t="s">
        <v>58</v>
      </c>
      <c r="D402" s="38">
        <v>0</v>
      </c>
      <c r="E402" s="38" t="s">
        <v>52</v>
      </c>
    </row>
    <row r="403" spans="1:10" s="17" customFormat="1" x14ac:dyDescent="0.25">
      <c r="A403" s="38" t="s">
        <v>15</v>
      </c>
      <c r="B403" s="38"/>
      <c r="C403" s="38" t="s">
        <v>61</v>
      </c>
      <c r="D403" s="37">
        <v>0</v>
      </c>
      <c r="E403" s="38" t="s">
        <v>62</v>
      </c>
    </row>
    <row r="404" spans="1:10" s="17" customFormat="1" x14ac:dyDescent="0.25">
      <c r="A404" s="38" t="s">
        <v>15</v>
      </c>
      <c r="B404" s="38"/>
      <c r="C404" s="38" t="s">
        <v>63</v>
      </c>
      <c r="D404" s="37">
        <v>0</v>
      </c>
      <c r="E404" s="38" t="s">
        <v>53</v>
      </c>
    </row>
    <row r="405" spans="1:10" s="17" customFormat="1" x14ac:dyDescent="0.25">
      <c r="A405" s="38" t="s">
        <v>15</v>
      </c>
      <c r="B405" s="38"/>
      <c r="C405" s="38" t="s">
        <v>64</v>
      </c>
      <c r="D405" s="37">
        <v>0</v>
      </c>
      <c r="E405" s="38" t="s">
        <v>65</v>
      </c>
    </row>
    <row r="406" spans="1:10" s="17" customFormat="1" x14ac:dyDescent="0.25">
      <c r="A406" s="38" t="s">
        <v>15</v>
      </c>
      <c r="B406" s="38"/>
      <c r="C406" s="38" t="s">
        <v>66</v>
      </c>
      <c r="D406" s="37">
        <v>0</v>
      </c>
      <c r="E406" s="38" t="s">
        <v>67</v>
      </c>
    </row>
    <row r="407" spans="1:10" s="17" customFormat="1" x14ac:dyDescent="0.25">
      <c r="A407" s="38" t="s">
        <v>15</v>
      </c>
      <c r="B407" s="38"/>
      <c r="C407" s="38" t="s">
        <v>68</v>
      </c>
      <c r="D407" s="37">
        <v>0</v>
      </c>
      <c r="E407" s="38" t="s">
        <v>69</v>
      </c>
    </row>
    <row r="408" spans="1:10" s="17" customFormat="1" x14ac:dyDescent="0.25">
      <c r="A408" s="38" t="s">
        <v>15</v>
      </c>
      <c r="B408" s="38"/>
      <c r="C408" s="38" t="s">
        <v>70</v>
      </c>
      <c r="D408" s="37">
        <v>0</v>
      </c>
      <c r="E408" s="38" t="s">
        <v>9</v>
      </c>
    </row>
    <row r="409" spans="1:10" s="17" customFormat="1" x14ac:dyDescent="0.25">
      <c r="A409" s="38" t="s">
        <v>15</v>
      </c>
      <c r="B409" s="38"/>
      <c r="C409" s="38" t="s">
        <v>71</v>
      </c>
      <c r="D409" s="37">
        <v>0</v>
      </c>
      <c r="E409" s="38" t="s">
        <v>9</v>
      </c>
    </row>
    <row r="410" spans="1:10" s="17" customFormat="1" x14ac:dyDescent="0.25">
      <c r="A410" s="38" t="s">
        <v>15</v>
      </c>
      <c r="B410" s="38"/>
      <c r="C410" s="38" t="s">
        <v>72</v>
      </c>
      <c r="D410" s="37">
        <v>0</v>
      </c>
      <c r="E410" s="38" t="s">
        <v>9</v>
      </c>
    </row>
    <row r="411" spans="1:10" s="17" customFormat="1" x14ac:dyDescent="0.25">
      <c r="A411" s="38" t="s">
        <v>15</v>
      </c>
      <c r="B411" s="38"/>
      <c r="C411" s="38" t="s">
        <v>73</v>
      </c>
      <c r="D411" s="37">
        <v>0</v>
      </c>
      <c r="E411" s="38" t="s">
        <v>9</v>
      </c>
      <c r="H411" s="18"/>
      <c r="J411" s="18"/>
    </row>
    <row r="412" spans="1:10" s="17" customFormat="1" x14ac:dyDescent="0.25">
      <c r="A412" s="38" t="s">
        <v>15</v>
      </c>
      <c r="B412" s="38"/>
      <c r="C412" s="38" t="s">
        <v>74</v>
      </c>
      <c r="D412" s="37">
        <v>0</v>
      </c>
      <c r="E412" s="38" t="s">
        <v>9</v>
      </c>
    </row>
    <row r="413" spans="1:10" s="17" customFormat="1" x14ac:dyDescent="0.25">
      <c r="A413" s="38" t="s">
        <v>15</v>
      </c>
      <c r="B413" s="38"/>
      <c r="C413" s="38" t="s">
        <v>75</v>
      </c>
      <c r="D413" s="37">
        <v>0</v>
      </c>
      <c r="E413" s="38" t="s">
        <v>9</v>
      </c>
    </row>
    <row r="414" spans="1:10" s="17" customFormat="1" x14ac:dyDescent="0.25">
      <c r="A414" s="38" t="s">
        <v>15</v>
      </c>
      <c r="B414" s="38"/>
      <c r="C414" s="38" t="s">
        <v>76</v>
      </c>
      <c r="D414" s="37">
        <v>0</v>
      </c>
      <c r="E414" s="38" t="s">
        <v>9</v>
      </c>
    </row>
    <row r="415" spans="1:10" s="17" customFormat="1" x14ac:dyDescent="0.25">
      <c r="A415" s="38" t="s">
        <v>15</v>
      </c>
      <c r="B415" s="38"/>
      <c r="C415" s="38" t="s">
        <v>77</v>
      </c>
      <c r="D415" s="37">
        <v>0</v>
      </c>
      <c r="E415" s="38" t="s">
        <v>8</v>
      </c>
    </row>
    <row r="416" spans="1:10" s="17" customFormat="1" x14ac:dyDescent="0.25">
      <c r="A416" s="38" t="s">
        <v>15</v>
      </c>
      <c r="B416" s="38"/>
      <c r="C416" s="38" t="s">
        <v>78</v>
      </c>
      <c r="D416" s="37">
        <v>0</v>
      </c>
      <c r="E416" s="38" t="s">
        <v>9</v>
      </c>
    </row>
    <row r="417" spans="1:13" s="17" customFormat="1" x14ac:dyDescent="0.25">
      <c r="A417" s="38" t="s">
        <v>15</v>
      </c>
      <c r="B417" s="38"/>
      <c r="C417" s="38" t="s">
        <v>79</v>
      </c>
      <c r="D417" s="37">
        <v>0</v>
      </c>
      <c r="E417" s="38" t="s">
        <v>9</v>
      </c>
    </row>
    <row r="418" spans="1:13" s="17" customFormat="1" x14ac:dyDescent="0.25">
      <c r="A418" s="38" t="s">
        <v>15</v>
      </c>
      <c r="B418" s="38"/>
      <c r="C418" s="38" t="s">
        <v>80</v>
      </c>
      <c r="D418" s="37" t="s">
        <v>167</v>
      </c>
      <c r="E418" s="38" t="s">
        <v>38</v>
      </c>
    </row>
    <row r="419" spans="1:13" s="17" customFormat="1" x14ac:dyDescent="0.25">
      <c r="A419" s="38" t="s">
        <v>15</v>
      </c>
      <c r="B419" s="38"/>
      <c r="C419" s="38" t="s">
        <v>81</v>
      </c>
      <c r="D419" s="37">
        <v>0</v>
      </c>
      <c r="E419" s="38" t="s">
        <v>8</v>
      </c>
    </row>
    <row r="420" spans="1:13" s="17" customFormat="1" x14ac:dyDescent="0.25">
      <c r="A420" s="38" t="s">
        <v>15</v>
      </c>
      <c r="B420" s="38"/>
      <c r="C420" s="38" t="s">
        <v>82</v>
      </c>
      <c r="D420" s="37">
        <v>0</v>
      </c>
      <c r="E420" s="38" t="s">
        <v>8</v>
      </c>
    </row>
    <row r="421" spans="1:13" s="17" customFormat="1" x14ac:dyDescent="0.25">
      <c r="A421" s="38" t="s">
        <v>15</v>
      </c>
      <c r="B421" s="38"/>
      <c r="C421" s="38" t="s">
        <v>83</v>
      </c>
      <c r="D421" s="37">
        <v>0</v>
      </c>
      <c r="E421" s="38" t="s">
        <v>8</v>
      </c>
    </row>
    <row r="422" spans="1:13" s="17" customFormat="1" x14ac:dyDescent="0.25">
      <c r="A422" s="38" t="s">
        <v>15</v>
      </c>
      <c r="B422" s="38"/>
      <c r="C422" s="38" t="s">
        <v>84</v>
      </c>
      <c r="D422" s="37">
        <v>0</v>
      </c>
      <c r="E422" s="38" t="s">
        <v>8</v>
      </c>
    </row>
    <row r="423" spans="1:13" s="17" customFormat="1" x14ac:dyDescent="0.25">
      <c r="A423" s="38" t="s">
        <v>15</v>
      </c>
      <c r="B423" s="38"/>
      <c r="C423" s="38" t="s">
        <v>85</v>
      </c>
      <c r="D423" s="37">
        <v>0</v>
      </c>
      <c r="E423" s="38" t="s">
        <v>8</v>
      </c>
    </row>
    <row r="424" spans="1:13" s="17" customFormat="1" x14ac:dyDescent="0.25">
      <c r="A424" s="38" t="s">
        <v>15</v>
      </c>
      <c r="B424" s="38"/>
      <c r="C424" s="38" t="s">
        <v>86</v>
      </c>
      <c r="D424" s="37">
        <v>0</v>
      </c>
      <c r="E424" s="38" t="s">
        <v>8</v>
      </c>
    </row>
    <row r="425" spans="1:13" s="17" customFormat="1" x14ac:dyDescent="0.25">
      <c r="A425" s="38" t="s">
        <v>15</v>
      </c>
      <c r="B425" s="38"/>
      <c r="C425" s="38" t="s">
        <v>87</v>
      </c>
      <c r="D425" s="37">
        <v>0</v>
      </c>
      <c r="E425" s="38" t="s">
        <v>9</v>
      </c>
    </row>
    <row r="426" spans="1:13" s="17" customFormat="1" x14ac:dyDescent="0.25">
      <c r="A426" s="38" t="s">
        <v>15</v>
      </c>
      <c r="B426" s="38"/>
      <c r="C426" s="38" t="s">
        <v>88</v>
      </c>
      <c r="D426" s="37">
        <v>0</v>
      </c>
      <c r="E426" s="38" t="s">
        <v>9</v>
      </c>
    </row>
    <row r="427" spans="1:13" s="17" customFormat="1" x14ac:dyDescent="0.25">
      <c r="A427" s="38" t="s">
        <v>16</v>
      </c>
      <c r="B427" s="38"/>
      <c r="C427" s="38" t="s">
        <v>58</v>
      </c>
      <c r="D427" s="38">
        <v>0</v>
      </c>
      <c r="E427" s="38" t="s">
        <v>52</v>
      </c>
      <c r="J427" s="18"/>
      <c r="L427" s="18"/>
      <c r="M427" s="18"/>
    </row>
    <row r="428" spans="1:13" s="17" customFormat="1" x14ac:dyDescent="0.25">
      <c r="A428" s="38" t="s">
        <v>16</v>
      </c>
      <c r="B428" s="38"/>
      <c r="C428" s="38" t="s">
        <v>61</v>
      </c>
      <c r="D428" s="37">
        <v>0</v>
      </c>
      <c r="E428" s="38" t="s">
        <v>62</v>
      </c>
    </row>
    <row r="429" spans="1:13" s="17" customFormat="1" x14ac:dyDescent="0.25">
      <c r="A429" s="38" t="s">
        <v>16</v>
      </c>
      <c r="B429" s="38"/>
      <c r="C429" s="38" t="s">
        <v>63</v>
      </c>
      <c r="D429" s="37">
        <v>0</v>
      </c>
      <c r="E429" s="38" t="s">
        <v>53</v>
      </c>
    </row>
    <row r="430" spans="1:13" s="17" customFormat="1" x14ac:dyDescent="0.25">
      <c r="A430" s="38" t="s">
        <v>16</v>
      </c>
      <c r="B430" s="38"/>
      <c r="C430" s="38" t="s">
        <v>64</v>
      </c>
      <c r="D430" s="37">
        <v>0</v>
      </c>
      <c r="E430" s="38" t="s">
        <v>65</v>
      </c>
    </row>
    <row r="431" spans="1:13" s="17" customFormat="1" x14ac:dyDescent="0.25">
      <c r="A431" s="38" t="s">
        <v>16</v>
      </c>
      <c r="B431" s="38"/>
      <c r="C431" s="38" t="s">
        <v>66</v>
      </c>
      <c r="D431" s="37">
        <v>0</v>
      </c>
      <c r="E431" s="38" t="s">
        <v>67</v>
      </c>
    </row>
    <row r="432" spans="1:13" s="17" customFormat="1" x14ac:dyDescent="0.25">
      <c r="A432" s="38" t="s">
        <v>16</v>
      </c>
      <c r="B432" s="38"/>
      <c r="C432" s="38" t="s">
        <v>68</v>
      </c>
      <c r="D432" s="37">
        <v>0</v>
      </c>
      <c r="E432" s="38" t="s">
        <v>69</v>
      </c>
    </row>
    <row r="433" spans="1:12" s="17" customFormat="1" x14ac:dyDescent="0.25">
      <c r="A433" s="38" t="s">
        <v>16</v>
      </c>
      <c r="B433" s="38"/>
      <c r="C433" s="38" t="s">
        <v>70</v>
      </c>
      <c r="D433" s="37">
        <v>0</v>
      </c>
      <c r="E433" s="38" t="s">
        <v>9</v>
      </c>
    </row>
    <row r="434" spans="1:12" s="17" customFormat="1" x14ac:dyDescent="0.25">
      <c r="A434" s="38" t="s">
        <v>16</v>
      </c>
      <c r="B434" s="38"/>
      <c r="C434" s="38" t="s">
        <v>71</v>
      </c>
      <c r="D434" s="37">
        <v>0</v>
      </c>
      <c r="E434" s="38" t="s">
        <v>9</v>
      </c>
    </row>
    <row r="435" spans="1:12" s="17" customFormat="1" x14ac:dyDescent="0.25">
      <c r="A435" s="38" t="s">
        <v>16</v>
      </c>
      <c r="B435" s="38"/>
      <c r="C435" s="38" t="s">
        <v>72</v>
      </c>
      <c r="D435" s="37">
        <v>0</v>
      </c>
      <c r="E435" s="38" t="s">
        <v>9</v>
      </c>
    </row>
    <row r="436" spans="1:12" s="17" customFormat="1" x14ac:dyDescent="0.25">
      <c r="A436" s="38" t="s">
        <v>16</v>
      </c>
      <c r="B436" s="38"/>
      <c r="C436" s="38" t="s">
        <v>73</v>
      </c>
      <c r="D436" s="37">
        <v>0</v>
      </c>
      <c r="E436" s="38" t="s">
        <v>9</v>
      </c>
    </row>
    <row r="437" spans="1:12" s="17" customFormat="1" x14ac:dyDescent="0.25">
      <c r="A437" s="38" t="s">
        <v>16</v>
      </c>
      <c r="B437" s="38"/>
      <c r="C437" s="38" t="s">
        <v>74</v>
      </c>
      <c r="D437" s="37">
        <v>0</v>
      </c>
      <c r="E437" s="38" t="s">
        <v>9</v>
      </c>
    </row>
    <row r="438" spans="1:12" s="17" customFormat="1" x14ac:dyDescent="0.25">
      <c r="A438" s="38" t="s">
        <v>16</v>
      </c>
      <c r="B438" s="38"/>
      <c r="C438" s="38" t="s">
        <v>75</v>
      </c>
      <c r="D438" s="37">
        <v>0</v>
      </c>
      <c r="E438" s="38" t="s">
        <v>9</v>
      </c>
    </row>
    <row r="439" spans="1:12" s="17" customFormat="1" x14ac:dyDescent="0.25">
      <c r="A439" s="38" t="s">
        <v>16</v>
      </c>
      <c r="B439" s="38"/>
      <c r="C439" s="38" t="s">
        <v>76</v>
      </c>
      <c r="D439" s="37">
        <v>0</v>
      </c>
      <c r="E439" s="38" t="s">
        <v>9</v>
      </c>
    </row>
    <row r="440" spans="1:12" s="17" customFormat="1" x14ac:dyDescent="0.25">
      <c r="A440" s="38" t="s">
        <v>16</v>
      </c>
      <c r="B440" s="38"/>
      <c r="C440" s="38" t="s">
        <v>77</v>
      </c>
      <c r="D440" s="37">
        <v>0</v>
      </c>
      <c r="E440" s="38" t="s">
        <v>8</v>
      </c>
    </row>
    <row r="441" spans="1:12" s="17" customFormat="1" x14ac:dyDescent="0.25">
      <c r="A441" s="38" t="s">
        <v>16</v>
      </c>
      <c r="B441" s="38"/>
      <c r="C441" s="38" t="s">
        <v>78</v>
      </c>
      <c r="D441" s="37">
        <v>0</v>
      </c>
      <c r="E441" s="38" t="s">
        <v>9</v>
      </c>
    </row>
    <row r="442" spans="1:12" s="17" customFormat="1" x14ac:dyDescent="0.25">
      <c r="A442" s="38" t="s">
        <v>16</v>
      </c>
      <c r="B442" s="38"/>
      <c r="C442" s="38" t="s">
        <v>79</v>
      </c>
      <c r="D442" s="37">
        <v>0</v>
      </c>
      <c r="E442" s="38" t="s">
        <v>9</v>
      </c>
    </row>
    <row r="443" spans="1:12" s="17" customFormat="1" x14ac:dyDescent="0.25">
      <c r="A443" s="38" t="s">
        <v>16</v>
      </c>
      <c r="B443" s="38"/>
      <c r="C443" s="38" t="s">
        <v>80</v>
      </c>
      <c r="D443" s="37" t="s">
        <v>167</v>
      </c>
      <c r="E443" s="38" t="s">
        <v>38</v>
      </c>
    </row>
    <row r="444" spans="1:12" s="17" customFormat="1" x14ac:dyDescent="0.25">
      <c r="A444" s="38" t="s">
        <v>16</v>
      </c>
      <c r="B444" s="38"/>
      <c r="C444" s="38" t="s">
        <v>81</v>
      </c>
      <c r="D444" s="37">
        <v>0</v>
      </c>
      <c r="E444" s="38" t="s">
        <v>8</v>
      </c>
    </row>
    <row r="445" spans="1:12" s="17" customFormat="1" x14ac:dyDescent="0.25">
      <c r="A445" s="38" t="s">
        <v>16</v>
      </c>
      <c r="B445" s="38"/>
      <c r="C445" s="38" t="s">
        <v>82</v>
      </c>
      <c r="D445" s="37">
        <v>0</v>
      </c>
      <c r="E445" s="38" t="s">
        <v>8</v>
      </c>
    </row>
    <row r="446" spans="1:12" s="17" customFormat="1" x14ac:dyDescent="0.25">
      <c r="A446" s="38" t="s">
        <v>16</v>
      </c>
      <c r="B446" s="38"/>
      <c r="C446" s="38" t="s">
        <v>83</v>
      </c>
      <c r="D446" s="37">
        <v>0</v>
      </c>
      <c r="E446" s="38" t="s">
        <v>8</v>
      </c>
      <c r="I446" s="18"/>
      <c r="K446" s="18"/>
      <c r="L446" s="18"/>
    </row>
    <row r="447" spans="1:12" s="17" customFormat="1" x14ac:dyDescent="0.25">
      <c r="A447" s="38" t="s">
        <v>16</v>
      </c>
      <c r="B447" s="38"/>
      <c r="C447" s="38" t="s">
        <v>84</v>
      </c>
      <c r="D447" s="37">
        <v>0</v>
      </c>
      <c r="E447" s="38" t="s">
        <v>8</v>
      </c>
    </row>
    <row r="448" spans="1:12" s="17" customFormat="1" x14ac:dyDescent="0.25">
      <c r="A448" s="38" t="s">
        <v>16</v>
      </c>
      <c r="B448" s="38"/>
      <c r="C448" s="38" t="s">
        <v>85</v>
      </c>
      <c r="D448" s="37">
        <v>0</v>
      </c>
      <c r="E448" s="38" t="s">
        <v>8</v>
      </c>
    </row>
    <row r="449" spans="1:5" s="17" customFormat="1" x14ac:dyDescent="0.25">
      <c r="A449" s="38" t="s">
        <v>16</v>
      </c>
      <c r="B449" s="38"/>
      <c r="C449" s="38" t="s">
        <v>86</v>
      </c>
      <c r="D449" s="37">
        <v>0</v>
      </c>
      <c r="E449" s="38" t="s">
        <v>8</v>
      </c>
    </row>
    <row r="450" spans="1:5" s="17" customFormat="1" x14ac:dyDescent="0.25">
      <c r="A450" s="38" t="s">
        <v>16</v>
      </c>
      <c r="B450" s="38"/>
      <c r="C450" s="38" t="s">
        <v>87</v>
      </c>
      <c r="D450" s="37">
        <v>0</v>
      </c>
      <c r="E450" s="38" t="s">
        <v>9</v>
      </c>
    </row>
    <row r="451" spans="1:5" s="17" customFormat="1" x14ac:dyDescent="0.25">
      <c r="A451" s="38" t="s">
        <v>16</v>
      </c>
      <c r="B451" s="38"/>
      <c r="C451" s="38" t="s">
        <v>88</v>
      </c>
      <c r="D451" s="37">
        <v>0</v>
      </c>
      <c r="E451" s="38" t="s">
        <v>9</v>
      </c>
    </row>
    <row r="452" spans="1:5" x14ac:dyDescent="0.25">
      <c r="A452" s="38" t="s">
        <v>3</v>
      </c>
      <c r="B452" s="38" t="s">
        <v>169</v>
      </c>
      <c r="C452" s="38" t="s">
        <v>58</v>
      </c>
      <c r="D452" s="37">
        <v>2.0639937000000002</v>
      </c>
      <c r="E452" s="38" t="s">
        <v>52</v>
      </c>
    </row>
    <row r="453" spans="1:5" x14ac:dyDescent="0.25">
      <c r="A453" s="38" t="s">
        <v>3</v>
      </c>
      <c r="B453" s="38" t="s">
        <v>169</v>
      </c>
      <c r="C453" s="38" t="s">
        <v>61</v>
      </c>
      <c r="D453" s="37">
        <v>1.4074956999999999E-7</v>
      </c>
      <c r="E453" s="38" t="s">
        <v>62</v>
      </c>
    </row>
    <row r="454" spans="1:5" x14ac:dyDescent="0.25">
      <c r="A454" s="38" t="s">
        <v>3</v>
      </c>
      <c r="B454" s="38" t="s">
        <v>169</v>
      </c>
      <c r="C454" s="38" t="s">
        <v>63</v>
      </c>
      <c r="D454" s="37">
        <v>9.7936893999999997E-3</v>
      </c>
      <c r="E454" s="38" t="s">
        <v>53</v>
      </c>
    </row>
    <row r="455" spans="1:5" x14ac:dyDescent="0.25">
      <c r="A455" s="38" t="s">
        <v>3</v>
      </c>
      <c r="B455" s="38" t="s">
        <v>169</v>
      </c>
      <c r="C455" s="38" t="s">
        <v>64</v>
      </c>
      <c r="D455" s="37">
        <v>9.5613390999999999E-3</v>
      </c>
      <c r="E455" s="38" t="s">
        <v>65</v>
      </c>
    </row>
    <row r="456" spans="1:5" x14ac:dyDescent="0.25">
      <c r="A456" s="38" t="s">
        <v>3</v>
      </c>
      <c r="B456" s="38" t="s">
        <v>169</v>
      </c>
      <c r="C456" s="38" t="s">
        <v>66</v>
      </c>
      <c r="D456" s="37">
        <v>4.1621026000000002E-4</v>
      </c>
      <c r="E456" s="38" t="s">
        <v>67</v>
      </c>
    </row>
    <row r="457" spans="1:5" x14ac:dyDescent="0.25">
      <c r="A457" s="38" t="s">
        <v>3</v>
      </c>
      <c r="B457" s="38" t="s">
        <v>169</v>
      </c>
      <c r="C457" s="38" t="s">
        <v>68</v>
      </c>
      <c r="D457" s="37">
        <v>3.7709109999999999E-6</v>
      </c>
      <c r="E457" s="38" t="s">
        <v>69</v>
      </c>
    </row>
    <row r="458" spans="1:5" x14ac:dyDescent="0.25">
      <c r="A458" s="38" t="s">
        <v>3</v>
      </c>
      <c r="B458" s="38" t="s">
        <v>169</v>
      </c>
      <c r="C458" s="38" t="s">
        <v>70</v>
      </c>
      <c r="D458" s="37">
        <v>20.556837000000002</v>
      </c>
      <c r="E458" s="38" t="s">
        <v>9</v>
      </c>
    </row>
    <row r="459" spans="1:5" x14ac:dyDescent="0.25">
      <c r="A459" s="38" t="s">
        <v>3</v>
      </c>
      <c r="B459" s="38" t="s">
        <v>169</v>
      </c>
      <c r="C459" s="38" t="s">
        <v>71</v>
      </c>
      <c r="D459" s="37">
        <v>18.596758000000001</v>
      </c>
      <c r="E459" s="38" t="s">
        <v>9</v>
      </c>
    </row>
    <row r="460" spans="1:5" x14ac:dyDescent="0.25">
      <c r="A460" s="38" t="s">
        <v>3</v>
      </c>
      <c r="B460" s="38" t="s">
        <v>169</v>
      </c>
      <c r="C460" s="38" t="s">
        <v>72</v>
      </c>
      <c r="D460" s="37">
        <v>0</v>
      </c>
      <c r="E460" s="38" t="s">
        <v>9</v>
      </c>
    </row>
    <row r="461" spans="1:5" x14ac:dyDescent="0.25">
      <c r="A461" s="38" t="s">
        <v>3</v>
      </c>
      <c r="B461" s="38" t="s">
        <v>169</v>
      </c>
      <c r="C461" s="38" t="s">
        <v>73</v>
      </c>
      <c r="D461" s="37">
        <v>18.596758000000001</v>
      </c>
      <c r="E461" s="38" t="s">
        <v>9</v>
      </c>
    </row>
    <row r="462" spans="1:5" x14ac:dyDescent="0.25">
      <c r="A462" s="38" t="s">
        <v>3</v>
      </c>
      <c r="B462" s="38" t="s">
        <v>169</v>
      </c>
      <c r="C462" s="38" t="s">
        <v>74</v>
      </c>
      <c r="D462" s="37">
        <v>29.806363999999999</v>
      </c>
      <c r="E462" s="38" t="s">
        <v>9</v>
      </c>
    </row>
    <row r="463" spans="1:5" x14ac:dyDescent="0.25">
      <c r="A463" s="38" t="s">
        <v>3</v>
      </c>
      <c r="B463" s="38" t="s">
        <v>169</v>
      </c>
      <c r="C463" s="38" t="s">
        <v>75</v>
      </c>
      <c r="D463" s="37">
        <v>0</v>
      </c>
      <c r="E463" s="38" t="s">
        <v>9</v>
      </c>
    </row>
    <row r="464" spans="1:5" x14ac:dyDescent="0.25">
      <c r="A464" s="38" t="s">
        <v>3</v>
      </c>
      <c r="B464" s="38" t="s">
        <v>169</v>
      </c>
      <c r="C464" s="38" t="s">
        <v>76</v>
      </c>
      <c r="D464" s="37">
        <v>29.806363999999999</v>
      </c>
      <c r="E464" s="38" t="s">
        <v>9</v>
      </c>
    </row>
    <row r="465" spans="1:5" x14ac:dyDescent="0.25">
      <c r="A465" s="38" t="s">
        <v>3</v>
      </c>
      <c r="B465" s="38" t="s">
        <v>169</v>
      </c>
      <c r="C465" s="38" t="s">
        <v>77</v>
      </c>
      <c r="D465" s="37">
        <v>0</v>
      </c>
      <c r="E465" s="38" t="s">
        <v>8</v>
      </c>
    </row>
    <row r="466" spans="1:5" x14ac:dyDescent="0.25">
      <c r="A466" s="38" t="s">
        <v>3</v>
      </c>
      <c r="B466" s="38" t="s">
        <v>169</v>
      </c>
      <c r="C466" s="38" t="s">
        <v>78</v>
      </c>
      <c r="D466" s="37">
        <v>0</v>
      </c>
      <c r="E466" s="38" t="s">
        <v>9</v>
      </c>
    </row>
    <row r="467" spans="1:5" x14ac:dyDescent="0.25">
      <c r="A467" s="38" t="s">
        <v>3</v>
      </c>
      <c r="B467" s="38" t="s">
        <v>169</v>
      </c>
      <c r="C467" s="38" t="s">
        <v>79</v>
      </c>
      <c r="D467" s="37">
        <v>0</v>
      </c>
      <c r="E467" s="38" t="s">
        <v>9</v>
      </c>
    </row>
    <row r="468" spans="1:5" x14ac:dyDescent="0.25">
      <c r="A468" s="38" t="s">
        <v>3</v>
      </c>
      <c r="B468" s="38" t="s">
        <v>169</v>
      </c>
      <c r="C468" s="38" t="s">
        <v>80</v>
      </c>
      <c r="D468" s="37" t="s">
        <v>167</v>
      </c>
      <c r="E468" s="38" t="s">
        <v>38</v>
      </c>
    </row>
    <row r="469" spans="1:5" x14ac:dyDescent="0.25">
      <c r="A469" s="38" t="s">
        <v>3</v>
      </c>
      <c r="B469" s="38" t="s">
        <v>169</v>
      </c>
      <c r="C469" s="38" t="s">
        <v>81</v>
      </c>
      <c r="D469" s="37">
        <v>6.4623550000000006E-5</v>
      </c>
      <c r="E469" s="38" t="s">
        <v>8</v>
      </c>
    </row>
    <row r="470" spans="1:5" x14ac:dyDescent="0.25">
      <c r="A470" s="38" t="s">
        <v>3</v>
      </c>
      <c r="B470" s="38" t="s">
        <v>169</v>
      </c>
      <c r="C470" s="38" t="s">
        <v>82</v>
      </c>
      <c r="D470" s="37">
        <v>0.21972965999999999</v>
      </c>
      <c r="E470" s="38" t="s">
        <v>8</v>
      </c>
    </row>
    <row r="471" spans="1:5" x14ac:dyDescent="0.25">
      <c r="A471" s="38" t="s">
        <v>3</v>
      </c>
      <c r="B471" s="38" t="s">
        <v>169</v>
      </c>
      <c r="C471" s="38" t="s">
        <v>83</v>
      </c>
      <c r="D471" s="37">
        <v>2.4752835000000002E-4</v>
      </c>
      <c r="E471" s="38" t="s">
        <v>8</v>
      </c>
    </row>
    <row r="472" spans="1:5" x14ac:dyDescent="0.25">
      <c r="A472" s="38" t="s">
        <v>3</v>
      </c>
      <c r="B472" s="38" t="s">
        <v>169</v>
      </c>
      <c r="C472" s="38" t="s">
        <v>84</v>
      </c>
      <c r="D472" s="37">
        <v>0</v>
      </c>
      <c r="E472" s="38" t="s">
        <v>8</v>
      </c>
    </row>
    <row r="473" spans="1:5" x14ac:dyDescent="0.25">
      <c r="A473" s="38" t="s">
        <v>3</v>
      </c>
      <c r="B473" s="38" t="s">
        <v>169</v>
      </c>
      <c r="C473" s="38" t="s">
        <v>85</v>
      </c>
      <c r="D473" s="37">
        <v>0</v>
      </c>
      <c r="E473" s="38" t="s">
        <v>8</v>
      </c>
    </row>
    <row r="474" spans="1:5" x14ac:dyDescent="0.25">
      <c r="A474" s="38" t="s">
        <v>3</v>
      </c>
      <c r="B474" s="38" t="s">
        <v>169</v>
      </c>
      <c r="C474" s="38" t="s">
        <v>86</v>
      </c>
      <c r="D474" s="37">
        <v>0</v>
      </c>
      <c r="E474" s="38" t="s">
        <v>8</v>
      </c>
    </row>
    <row r="475" spans="1:5" x14ac:dyDescent="0.25">
      <c r="A475" s="38" t="s">
        <v>3</v>
      </c>
      <c r="B475" s="38" t="s">
        <v>169</v>
      </c>
      <c r="C475" s="38" t="s">
        <v>87</v>
      </c>
      <c r="D475" s="37">
        <v>0</v>
      </c>
      <c r="E475" s="38" t="s">
        <v>9</v>
      </c>
    </row>
    <row r="476" spans="1:5" x14ac:dyDescent="0.25">
      <c r="A476" s="38" t="s">
        <v>3</v>
      </c>
      <c r="B476" s="38" t="s">
        <v>169</v>
      </c>
      <c r="C476" s="38" t="s">
        <v>88</v>
      </c>
      <c r="D476" s="37">
        <v>0</v>
      </c>
      <c r="E476" s="38" t="s">
        <v>9</v>
      </c>
    </row>
    <row r="477" spans="1:5" x14ac:dyDescent="0.25">
      <c r="A477" s="38" t="s">
        <v>4</v>
      </c>
      <c r="B477" s="38" t="s">
        <v>169</v>
      </c>
      <c r="C477" s="38" t="s">
        <v>58</v>
      </c>
      <c r="D477" s="38">
        <v>15.474107</v>
      </c>
      <c r="E477" s="38" t="s">
        <v>52</v>
      </c>
    </row>
    <row r="478" spans="1:5" x14ac:dyDescent="0.25">
      <c r="A478" s="38" t="s">
        <v>4</v>
      </c>
      <c r="B478" s="38" t="s">
        <v>169</v>
      </c>
      <c r="C478" s="38" t="s">
        <v>61</v>
      </c>
      <c r="D478" s="38">
        <v>2.9301942000000001E-6</v>
      </c>
      <c r="E478" s="38" t="s">
        <v>62</v>
      </c>
    </row>
    <row r="479" spans="1:5" x14ac:dyDescent="0.25">
      <c r="A479" s="38" t="s">
        <v>4</v>
      </c>
      <c r="B479" s="38" t="s">
        <v>169</v>
      </c>
      <c r="C479" s="38" t="s">
        <v>63</v>
      </c>
      <c r="D479" s="38">
        <v>6.1538456999999998E-2</v>
      </c>
      <c r="E479" s="38" t="s">
        <v>53</v>
      </c>
    </row>
    <row r="480" spans="1:5" x14ac:dyDescent="0.25">
      <c r="A480" s="38" t="s">
        <v>4</v>
      </c>
      <c r="B480" s="38" t="s">
        <v>169</v>
      </c>
      <c r="C480" s="38" t="s">
        <v>64</v>
      </c>
      <c r="D480" s="38">
        <v>1.4538313000000001E-2</v>
      </c>
      <c r="E480" s="38" t="s">
        <v>65</v>
      </c>
    </row>
    <row r="481" spans="1:8" x14ac:dyDescent="0.25">
      <c r="A481" s="38" t="s">
        <v>4</v>
      </c>
      <c r="B481" s="38" t="s">
        <v>169</v>
      </c>
      <c r="C481" s="38" t="s">
        <v>66</v>
      </c>
      <c r="D481" s="38">
        <v>7.3822239000000001E-3</v>
      </c>
      <c r="E481" s="38" t="s">
        <v>67</v>
      </c>
    </row>
    <row r="482" spans="1:8" x14ac:dyDescent="0.25">
      <c r="A482" s="38" t="s">
        <v>4</v>
      </c>
      <c r="B482" s="38" t="s">
        <v>169</v>
      </c>
      <c r="C482" s="38" t="s">
        <v>68</v>
      </c>
      <c r="D482" s="38">
        <v>4.6278898000000003E-5</v>
      </c>
      <c r="E482" s="38" t="s">
        <v>69</v>
      </c>
      <c r="F482" s="10"/>
      <c r="H482" s="10"/>
    </row>
    <row r="483" spans="1:8" x14ac:dyDescent="0.25">
      <c r="A483" s="38" t="s">
        <v>4</v>
      </c>
      <c r="B483" s="38" t="s">
        <v>169</v>
      </c>
      <c r="C483" s="38" t="s">
        <v>70</v>
      </c>
      <c r="D483" s="38">
        <v>240.66614999999999</v>
      </c>
      <c r="E483" s="38" t="s">
        <v>9</v>
      </c>
    </row>
    <row r="484" spans="1:8" x14ac:dyDescent="0.25">
      <c r="A484" s="38" t="s">
        <v>4</v>
      </c>
      <c r="B484" s="38" t="s">
        <v>169</v>
      </c>
      <c r="C484" s="38" t="s">
        <v>71</v>
      </c>
      <c r="D484" s="38">
        <v>2.4309607</v>
      </c>
      <c r="E484" s="38" t="s">
        <v>9</v>
      </c>
    </row>
    <row r="485" spans="1:8" s="17" customFormat="1" x14ac:dyDescent="0.25">
      <c r="A485" s="38" t="s">
        <v>4</v>
      </c>
      <c r="B485" s="38" t="s">
        <v>169</v>
      </c>
      <c r="C485" s="38" t="s">
        <v>72</v>
      </c>
      <c r="D485" s="38">
        <v>0</v>
      </c>
      <c r="E485" s="38" t="s">
        <v>9</v>
      </c>
    </row>
    <row r="486" spans="1:8" x14ac:dyDescent="0.25">
      <c r="A486" s="38" t="s">
        <v>4</v>
      </c>
      <c r="B486" s="38" t="s">
        <v>169</v>
      </c>
      <c r="C486" s="38" t="s">
        <v>73</v>
      </c>
      <c r="D486" s="38">
        <v>2.4309607</v>
      </c>
      <c r="E486" s="38" t="s">
        <v>9</v>
      </c>
    </row>
    <row r="487" spans="1:8" x14ac:dyDescent="0.25">
      <c r="A487" s="38" t="s">
        <v>4</v>
      </c>
      <c r="B487" s="38" t="s">
        <v>169</v>
      </c>
      <c r="C487" s="38" t="s">
        <v>74</v>
      </c>
      <c r="D487" s="38">
        <v>244.53066000000001</v>
      </c>
      <c r="E487" s="38" t="s">
        <v>9</v>
      </c>
    </row>
    <row r="488" spans="1:8" x14ac:dyDescent="0.25">
      <c r="A488" s="38" t="s">
        <v>4</v>
      </c>
      <c r="B488" s="38" t="s">
        <v>169</v>
      </c>
      <c r="C488" s="38" t="s">
        <v>75</v>
      </c>
      <c r="D488" s="38">
        <v>0</v>
      </c>
      <c r="E488" s="38" t="s">
        <v>9</v>
      </c>
    </row>
    <row r="489" spans="1:8" x14ac:dyDescent="0.25">
      <c r="A489" s="38" t="s">
        <v>4</v>
      </c>
      <c r="B489" s="38" t="s">
        <v>169</v>
      </c>
      <c r="C489" s="38" t="s">
        <v>76</v>
      </c>
      <c r="D489" s="38">
        <v>244.53066000000001</v>
      </c>
      <c r="E489" s="38" t="s">
        <v>9</v>
      </c>
    </row>
    <row r="490" spans="1:8" x14ac:dyDescent="0.25">
      <c r="A490" s="38" t="s">
        <v>4</v>
      </c>
      <c r="B490" s="38" t="s">
        <v>169</v>
      </c>
      <c r="C490" s="38" t="s">
        <v>77</v>
      </c>
      <c r="D490" s="38">
        <v>0</v>
      </c>
      <c r="E490" s="38" t="s">
        <v>8</v>
      </c>
    </row>
    <row r="491" spans="1:8" x14ac:dyDescent="0.25">
      <c r="A491" s="38" t="s">
        <v>4</v>
      </c>
      <c r="B491" s="38" t="s">
        <v>169</v>
      </c>
      <c r="C491" s="38" t="s">
        <v>78</v>
      </c>
      <c r="D491" s="38">
        <v>0</v>
      </c>
      <c r="E491" s="38" t="s">
        <v>9</v>
      </c>
    </row>
    <row r="492" spans="1:8" x14ac:dyDescent="0.25">
      <c r="A492" s="38" t="s">
        <v>4</v>
      </c>
      <c r="B492" s="38" t="s">
        <v>169</v>
      </c>
      <c r="C492" s="38" t="s">
        <v>79</v>
      </c>
      <c r="D492" s="38">
        <v>0</v>
      </c>
      <c r="E492" s="38" t="s">
        <v>9</v>
      </c>
    </row>
    <row r="493" spans="1:8" x14ac:dyDescent="0.25">
      <c r="A493" s="38" t="s">
        <v>4</v>
      </c>
      <c r="B493" s="38" t="s">
        <v>169</v>
      </c>
      <c r="C493" s="38" t="s">
        <v>80</v>
      </c>
      <c r="D493" s="38" t="s">
        <v>167</v>
      </c>
      <c r="E493" s="38" t="s">
        <v>38</v>
      </c>
    </row>
    <row r="494" spans="1:8" x14ac:dyDescent="0.25">
      <c r="A494" s="38" t="s">
        <v>4</v>
      </c>
      <c r="B494" s="38" t="s">
        <v>169</v>
      </c>
      <c r="C494" s="38" t="s">
        <v>81</v>
      </c>
      <c r="D494" s="38">
        <v>1.5463014000000001E-4</v>
      </c>
      <c r="E494" s="38" t="s">
        <v>8</v>
      </c>
    </row>
    <row r="495" spans="1:8" x14ac:dyDescent="0.25">
      <c r="A495" s="38" t="s">
        <v>4</v>
      </c>
      <c r="B495" s="38" t="s">
        <v>169</v>
      </c>
      <c r="C495" s="38" t="s">
        <v>82</v>
      </c>
      <c r="D495" s="38">
        <v>61.120809000000001</v>
      </c>
      <c r="E495" s="38" t="s">
        <v>8</v>
      </c>
    </row>
    <row r="496" spans="1:8" s="17" customFormat="1" x14ac:dyDescent="0.25">
      <c r="A496" s="38" t="s">
        <v>4</v>
      </c>
      <c r="B496" s="38" t="s">
        <v>169</v>
      </c>
      <c r="C496" s="38" t="s">
        <v>83</v>
      </c>
      <c r="D496" s="38">
        <v>3.2949223000000001E-3</v>
      </c>
      <c r="E496" s="38" t="s">
        <v>8</v>
      </c>
    </row>
    <row r="497" spans="1:11" s="17" customFormat="1" x14ac:dyDescent="0.25">
      <c r="A497" s="38" t="s">
        <v>4</v>
      </c>
      <c r="B497" s="38" t="s">
        <v>169</v>
      </c>
      <c r="C497" s="38" t="s">
        <v>84</v>
      </c>
      <c r="D497" s="38">
        <v>0</v>
      </c>
      <c r="E497" s="38" t="s">
        <v>8</v>
      </c>
    </row>
    <row r="498" spans="1:11" s="17" customFormat="1" x14ac:dyDescent="0.25">
      <c r="A498" s="38" t="s">
        <v>4</v>
      </c>
      <c r="B498" s="38" t="s">
        <v>169</v>
      </c>
      <c r="C498" s="38" t="s">
        <v>85</v>
      </c>
      <c r="D498" s="38">
        <v>0</v>
      </c>
      <c r="E498" s="38" t="s">
        <v>8</v>
      </c>
      <c r="I498" s="18"/>
      <c r="K498" s="18"/>
    </row>
    <row r="499" spans="1:11" s="17" customFormat="1" x14ac:dyDescent="0.25">
      <c r="A499" s="38" t="s">
        <v>4</v>
      </c>
      <c r="B499" s="38" t="s">
        <v>169</v>
      </c>
      <c r="C499" s="38" t="s">
        <v>86</v>
      </c>
      <c r="D499" s="38">
        <v>0</v>
      </c>
      <c r="E499" s="38" t="s">
        <v>8</v>
      </c>
    </row>
    <row r="500" spans="1:11" s="17" customFormat="1" x14ac:dyDescent="0.25">
      <c r="A500" s="38" t="s">
        <v>4</v>
      </c>
      <c r="B500" s="38" t="s">
        <v>169</v>
      </c>
      <c r="C500" s="38" t="s">
        <v>87</v>
      </c>
      <c r="D500" s="38">
        <v>0</v>
      </c>
      <c r="E500" s="38" t="s">
        <v>9</v>
      </c>
    </row>
    <row r="501" spans="1:11" s="17" customFormat="1" x14ac:dyDescent="0.25">
      <c r="A501" s="38" t="s">
        <v>4</v>
      </c>
      <c r="B501" s="38" t="s">
        <v>169</v>
      </c>
      <c r="C501" s="38" t="s">
        <v>88</v>
      </c>
      <c r="D501" s="38">
        <v>0</v>
      </c>
      <c r="E501" s="38" t="s">
        <v>9</v>
      </c>
    </row>
    <row r="502" spans="1:11" s="17" customFormat="1" x14ac:dyDescent="0.25">
      <c r="A502" s="38" t="s">
        <v>5</v>
      </c>
      <c r="B502" s="38" t="s">
        <v>169</v>
      </c>
      <c r="C502" s="38" t="s">
        <v>58</v>
      </c>
      <c r="D502" s="38">
        <v>0</v>
      </c>
      <c r="E502" s="38" t="s">
        <v>52</v>
      </c>
    </row>
    <row r="503" spans="1:11" s="17" customFormat="1" x14ac:dyDescent="0.25">
      <c r="A503" s="38" t="s">
        <v>5</v>
      </c>
      <c r="B503" s="38" t="s">
        <v>169</v>
      </c>
      <c r="C503" s="38" t="s">
        <v>61</v>
      </c>
      <c r="D503" s="38">
        <v>0</v>
      </c>
      <c r="E503" s="38" t="s">
        <v>62</v>
      </c>
    </row>
    <row r="504" spans="1:11" s="17" customFormat="1" x14ac:dyDescent="0.25">
      <c r="A504" s="38" t="s">
        <v>5</v>
      </c>
      <c r="B504" s="38" t="s">
        <v>169</v>
      </c>
      <c r="C504" s="38" t="s">
        <v>63</v>
      </c>
      <c r="D504" s="38">
        <v>0</v>
      </c>
      <c r="E504" s="38" t="s">
        <v>53</v>
      </c>
    </row>
    <row r="505" spans="1:11" s="17" customFormat="1" x14ac:dyDescent="0.25">
      <c r="A505" s="38" t="s">
        <v>5</v>
      </c>
      <c r="B505" s="38" t="s">
        <v>169</v>
      </c>
      <c r="C505" s="38" t="s">
        <v>64</v>
      </c>
      <c r="D505" s="38">
        <v>0</v>
      </c>
      <c r="E505" s="38" t="s">
        <v>65</v>
      </c>
    </row>
    <row r="506" spans="1:11" s="17" customFormat="1" x14ac:dyDescent="0.25">
      <c r="A506" s="38" t="s">
        <v>5</v>
      </c>
      <c r="B506" s="38" t="s">
        <v>169</v>
      </c>
      <c r="C506" s="38" t="s">
        <v>66</v>
      </c>
      <c r="D506" s="38">
        <v>0</v>
      </c>
      <c r="E506" s="38" t="s">
        <v>67</v>
      </c>
    </row>
    <row r="507" spans="1:11" s="17" customFormat="1" x14ac:dyDescent="0.25">
      <c r="A507" s="38" t="s">
        <v>5</v>
      </c>
      <c r="B507" s="38" t="s">
        <v>169</v>
      </c>
      <c r="C507" s="38" t="s">
        <v>68</v>
      </c>
      <c r="D507" s="38">
        <v>0</v>
      </c>
      <c r="E507" s="38" t="s">
        <v>69</v>
      </c>
    </row>
    <row r="508" spans="1:11" s="17" customFormat="1" x14ac:dyDescent="0.25">
      <c r="A508" s="38" t="s">
        <v>5</v>
      </c>
      <c r="B508" s="38" t="s">
        <v>169</v>
      </c>
      <c r="C508" s="38" t="s">
        <v>70</v>
      </c>
      <c r="D508" s="38">
        <v>0</v>
      </c>
      <c r="E508" s="38" t="s">
        <v>9</v>
      </c>
    </row>
    <row r="509" spans="1:11" s="17" customFormat="1" x14ac:dyDescent="0.25">
      <c r="A509" s="38" t="s">
        <v>5</v>
      </c>
      <c r="B509" s="38" t="s">
        <v>169</v>
      </c>
      <c r="C509" s="38" t="s">
        <v>71</v>
      </c>
      <c r="D509" s="38">
        <v>0</v>
      </c>
      <c r="E509" s="38" t="s">
        <v>9</v>
      </c>
    </row>
    <row r="510" spans="1:11" s="17" customFormat="1" x14ac:dyDescent="0.25">
      <c r="A510" s="38" t="s">
        <v>5</v>
      </c>
      <c r="B510" s="38" t="s">
        <v>169</v>
      </c>
      <c r="C510" s="38" t="s">
        <v>72</v>
      </c>
      <c r="D510" s="38">
        <v>0</v>
      </c>
      <c r="E510" s="38" t="s">
        <v>9</v>
      </c>
    </row>
    <row r="511" spans="1:11" s="17" customFormat="1" x14ac:dyDescent="0.25">
      <c r="A511" s="38" t="s">
        <v>5</v>
      </c>
      <c r="B511" s="38" t="s">
        <v>169</v>
      </c>
      <c r="C511" s="38" t="s">
        <v>73</v>
      </c>
      <c r="D511" s="38">
        <v>0</v>
      </c>
      <c r="E511" s="38" t="s">
        <v>9</v>
      </c>
    </row>
    <row r="512" spans="1:11" s="17" customFormat="1" x14ac:dyDescent="0.25">
      <c r="A512" s="38" t="s">
        <v>5</v>
      </c>
      <c r="B512" s="38" t="s">
        <v>169</v>
      </c>
      <c r="C512" s="38" t="s">
        <v>74</v>
      </c>
      <c r="D512" s="38">
        <v>0</v>
      </c>
      <c r="E512" s="38" t="s">
        <v>9</v>
      </c>
    </row>
    <row r="513" spans="1:12" s="17" customFormat="1" x14ac:dyDescent="0.25">
      <c r="A513" s="38" t="s">
        <v>5</v>
      </c>
      <c r="B513" s="38" t="s">
        <v>169</v>
      </c>
      <c r="C513" s="38" t="s">
        <v>75</v>
      </c>
      <c r="D513" s="38">
        <v>0</v>
      </c>
      <c r="E513" s="38" t="s">
        <v>9</v>
      </c>
      <c r="J513" s="18"/>
      <c r="L513" s="18"/>
    </row>
    <row r="514" spans="1:12" s="17" customFormat="1" x14ac:dyDescent="0.25">
      <c r="A514" s="38" t="s">
        <v>5</v>
      </c>
      <c r="B514" s="38" t="s">
        <v>169</v>
      </c>
      <c r="C514" s="38" t="s">
        <v>76</v>
      </c>
      <c r="D514" s="38">
        <v>0</v>
      </c>
      <c r="E514" s="38" t="s">
        <v>9</v>
      </c>
    </row>
    <row r="515" spans="1:12" s="17" customFormat="1" x14ac:dyDescent="0.25">
      <c r="A515" s="38" t="s">
        <v>5</v>
      </c>
      <c r="B515" s="38" t="s">
        <v>169</v>
      </c>
      <c r="C515" s="38" t="s">
        <v>77</v>
      </c>
      <c r="D515" s="38">
        <v>0</v>
      </c>
      <c r="E515" s="38" t="s">
        <v>8</v>
      </c>
    </row>
    <row r="516" spans="1:12" s="17" customFormat="1" x14ac:dyDescent="0.25">
      <c r="A516" s="38" t="s">
        <v>5</v>
      </c>
      <c r="B516" s="38" t="s">
        <v>169</v>
      </c>
      <c r="C516" s="38" t="s">
        <v>78</v>
      </c>
      <c r="D516" s="38">
        <v>0</v>
      </c>
      <c r="E516" s="38" t="s">
        <v>9</v>
      </c>
    </row>
    <row r="517" spans="1:12" s="17" customFormat="1" x14ac:dyDescent="0.25">
      <c r="A517" s="38" t="s">
        <v>5</v>
      </c>
      <c r="B517" s="38" t="s">
        <v>169</v>
      </c>
      <c r="C517" s="38" t="s">
        <v>79</v>
      </c>
      <c r="D517" s="38">
        <v>0</v>
      </c>
      <c r="E517" s="38" t="s">
        <v>9</v>
      </c>
    </row>
    <row r="518" spans="1:12" s="17" customFormat="1" x14ac:dyDescent="0.25">
      <c r="A518" s="38" t="s">
        <v>5</v>
      </c>
      <c r="B518" s="38" t="s">
        <v>169</v>
      </c>
      <c r="C518" s="38" t="s">
        <v>80</v>
      </c>
      <c r="D518" s="38" t="s">
        <v>167</v>
      </c>
      <c r="E518" s="38" t="s">
        <v>38</v>
      </c>
    </row>
    <row r="519" spans="1:12" s="17" customFormat="1" x14ac:dyDescent="0.25">
      <c r="A519" s="38" t="s">
        <v>5</v>
      </c>
      <c r="B519" s="38" t="s">
        <v>169</v>
      </c>
      <c r="C519" s="38" t="s">
        <v>81</v>
      </c>
      <c r="D519" s="38">
        <v>0</v>
      </c>
      <c r="E519" s="38" t="s">
        <v>8</v>
      </c>
    </row>
    <row r="520" spans="1:12" s="17" customFormat="1" x14ac:dyDescent="0.25">
      <c r="A520" s="38" t="s">
        <v>5</v>
      </c>
      <c r="B520" s="38" t="s">
        <v>169</v>
      </c>
      <c r="C520" s="38" t="s">
        <v>82</v>
      </c>
      <c r="D520" s="38">
        <v>0</v>
      </c>
      <c r="E520" s="38" t="s">
        <v>8</v>
      </c>
    </row>
    <row r="521" spans="1:12" s="17" customFormat="1" x14ac:dyDescent="0.25">
      <c r="A521" s="38" t="s">
        <v>5</v>
      </c>
      <c r="B521" s="38" t="s">
        <v>169</v>
      </c>
      <c r="C521" s="38" t="s">
        <v>83</v>
      </c>
      <c r="D521" s="38">
        <v>0</v>
      </c>
      <c r="E521" s="38" t="s">
        <v>8</v>
      </c>
    </row>
    <row r="522" spans="1:12" s="17" customFormat="1" x14ac:dyDescent="0.25">
      <c r="A522" s="38" t="s">
        <v>5</v>
      </c>
      <c r="B522" s="38" t="s">
        <v>169</v>
      </c>
      <c r="C522" s="38" t="s">
        <v>84</v>
      </c>
      <c r="D522" s="38">
        <v>0</v>
      </c>
      <c r="E522" s="38" t="s">
        <v>8</v>
      </c>
    </row>
    <row r="523" spans="1:12" s="17" customFormat="1" x14ac:dyDescent="0.25">
      <c r="A523" s="38" t="s">
        <v>5</v>
      </c>
      <c r="B523" s="38" t="s">
        <v>169</v>
      </c>
      <c r="C523" s="38" t="s">
        <v>85</v>
      </c>
      <c r="D523" s="38">
        <v>450</v>
      </c>
      <c r="E523" s="38" t="s">
        <v>8</v>
      </c>
    </row>
    <row r="524" spans="1:12" s="17" customFormat="1" x14ac:dyDescent="0.25">
      <c r="A524" s="38" t="s">
        <v>5</v>
      </c>
      <c r="B524" s="38" t="s">
        <v>169</v>
      </c>
      <c r="C524" s="38" t="s">
        <v>86</v>
      </c>
      <c r="D524" s="38">
        <v>0</v>
      </c>
      <c r="E524" s="38" t="s">
        <v>8</v>
      </c>
    </row>
    <row r="525" spans="1:12" s="17" customFormat="1" x14ac:dyDescent="0.25">
      <c r="A525" s="38" t="s">
        <v>5</v>
      </c>
      <c r="B525" s="38" t="s">
        <v>169</v>
      </c>
      <c r="C525" s="38" t="s">
        <v>87</v>
      </c>
      <c r="D525" s="38">
        <v>0</v>
      </c>
      <c r="E525" s="38" t="s">
        <v>9</v>
      </c>
    </row>
    <row r="526" spans="1:12" s="17" customFormat="1" x14ac:dyDescent="0.25">
      <c r="A526" s="38" t="s">
        <v>5</v>
      </c>
      <c r="B526" s="38" t="s">
        <v>169</v>
      </c>
      <c r="C526" s="38" t="s">
        <v>88</v>
      </c>
      <c r="D526" s="38">
        <v>0</v>
      </c>
      <c r="E526" s="38" t="s">
        <v>9</v>
      </c>
    </row>
    <row r="527" spans="1:12" s="17" customFormat="1" x14ac:dyDescent="0.25">
      <c r="A527" s="38" t="s">
        <v>6</v>
      </c>
      <c r="B527" s="38" t="s">
        <v>169</v>
      </c>
      <c r="C527" s="38" t="s">
        <v>58</v>
      </c>
      <c r="D527" s="38">
        <v>2.4919921999999999</v>
      </c>
      <c r="E527" s="38" t="s">
        <v>52</v>
      </c>
    </row>
    <row r="528" spans="1:12" s="17" customFormat="1" x14ac:dyDescent="0.25">
      <c r="A528" s="38" t="s">
        <v>6</v>
      </c>
      <c r="B528" s="38" t="s">
        <v>169</v>
      </c>
      <c r="C528" s="38" t="s">
        <v>61</v>
      </c>
      <c r="D528" s="38">
        <v>9.0473410000000003E-7</v>
      </c>
      <c r="E528" s="38" t="s">
        <v>62</v>
      </c>
    </row>
    <row r="529" spans="1:13" s="17" customFormat="1" x14ac:dyDescent="0.25">
      <c r="A529" s="38" t="s">
        <v>6</v>
      </c>
      <c r="B529" s="38" t="s">
        <v>169</v>
      </c>
      <c r="C529" s="38" t="s">
        <v>63</v>
      </c>
      <c r="D529" s="38">
        <v>1.8915068E-2</v>
      </c>
      <c r="E529" s="38" t="s">
        <v>53</v>
      </c>
    </row>
    <row r="530" spans="1:13" s="17" customFormat="1" x14ac:dyDescent="0.25">
      <c r="A530" s="38" t="s">
        <v>6</v>
      </c>
      <c r="B530" s="38" t="s">
        <v>169</v>
      </c>
      <c r="C530" s="38" t="s">
        <v>64</v>
      </c>
      <c r="D530" s="38">
        <v>4.0385760999999999E-3</v>
      </c>
      <c r="E530" s="38" t="s">
        <v>65</v>
      </c>
      <c r="I530" s="18"/>
      <c r="K530" s="18"/>
      <c r="L530" s="18"/>
      <c r="M530" s="18"/>
    </row>
    <row r="531" spans="1:13" s="17" customFormat="1" x14ac:dyDescent="0.25">
      <c r="A531" s="38" t="s">
        <v>6</v>
      </c>
      <c r="B531" s="38" t="s">
        <v>169</v>
      </c>
      <c r="C531" s="38" t="s">
        <v>66</v>
      </c>
      <c r="D531" s="38">
        <v>2.5334861999999998E-3</v>
      </c>
      <c r="E531" s="38" t="s">
        <v>67</v>
      </c>
    </row>
    <row r="532" spans="1:13" s="17" customFormat="1" x14ac:dyDescent="0.25">
      <c r="A532" s="38" t="s">
        <v>6</v>
      </c>
      <c r="B532" s="38" t="s">
        <v>169</v>
      </c>
      <c r="C532" s="38" t="s">
        <v>68</v>
      </c>
      <c r="D532" s="38">
        <v>2.8212275999999999E-6</v>
      </c>
      <c r="E532" s="38" t="s">
        <v>69</v>
      </c>
    </row>
    <row r="533" spans="1:13" s="17" customFormat="1" x14ac:dyDescent="0.25">
      <c r="A533" s="38" t="s">
        <v>6</v>
      </c>
      <c r="B533" s="38" t="s">
        <v>169</v>
      </c>
      <c r="C533" s="38" t="s">
        <v>70</v>
      </c>
      <c r="D533" s="38">
        <v>76.053268000000003</v>
      </c>
      <c r="E533" s="38" t="s">
        <v>9</v>
      </c>
    </row>
    <row r="534" spans="1:13" s="17" customFormat="1" x14ac:dyDescent="0.25">
      <c r="A534" s="38" t="s">
        <v>6</v>
      </c>
      <c r="B534" s="38" t="s">
        <v>169</v>
      </c>
      <c r="C534" s="38" t="s">
        <v>71</v>
      </c>
      <c r="D534" s="38">
        <v>0.60233647999999995</v>
      </c>
      <c r="E534" s="38" t="s">
        <v>9</v>
      </c>
    </row>
    <row r="535" spans="1:13" s="17" customFormat="1" x14ac:dyDescent="0.25">
      <c r="A535" s="38" t="s">
        <v>6</v>
      </c>
      <c r="B535" s="38" t="s">
        <v>169</v>
      </c>
      <c r="C535" s="38" t="s">
        <v>72</v>
      </c>
      <c r="D535" s="38">
        <v>0</v>
      </c>
      <c r="E535" s="38" t="s">
        <v>9</v>
      </c>
    </row>
    <row r="536" spans="1:13" s="17" customFormat="1" x14ac:dyDescent="0.25">
      <c r="A536" s="38" t="s">
        <v>6</v>
      </c>
      <c r="B536" s="38" t="s">
        <v>169</v>
      </c>
      <c r="C536" s="38" t="s">
        <v>73</v>
      </c>
      <c r="D536" s="38">
        <v>0.60233647999999995</v>
      </c>
      <c r="E536" s="38" t="s">
        <v>9</v>
      </c>
    </row>
    <row r="537" spans="1:13" s="17" customFormat="1" x14ac:dyDescent="0.25">
      <c r="A537" s="38" t="s">
        <v>6</v>
      </c>
      <c r="B537" s="38" t="s">
        <v>169</v>
      </c>
      <c r="C537" s="38" t="s">
        <v>74</v>
      </c>
      <c r="D537" s="38">
        <v>77.107235000000003</v>
      </c>
      <c r="E537" s="38" t="s">
        <v>9</v>
      </c>
    </row>
    <row r="538" spans="1:13" s="17" customFormat="1" x14ac:dyDescent="0.25">
      <c r="A538" s="38" t="s">
        <v>6</v>
      </c>
      <c r="B538" s="38" t="s">
        <v>169</v>
      </c>
      <c r="C538" s="38" t="s">
        <v>75</v>
      </c>
      <c r="D538" s="38">
        <v>0</v>
      </c>
      <c r="E538" s="38" t="s">
        <v>9</v>
      </c>
    </row>
    <row r="539" spans="1:13" s="17" customFormat="1" x14ac:dyDescent="0.25">
      <c r="A539" s="38" t="s">
        <v>6</v>
      </c>
      <c r="B539" s="38" t="s">
        <v>169</v>
      </c>
      <c r="C539" s="38" t="s">
        <v>76</v>
      </c>
      <c r="D539" s="38">
        <v>77.107235000000003</v>
      </c>
      <c r="E539" s="38" t="s">
        <v>9</v>
      </c>
    </row>
    <row r="540" spans="1:13" s="17" customFormat="1" x14ac:dyDescent="0.25">
      <c r="A540" s="38" t="s">
        <v>6</v>
      </c>
      <c r="B540" s="38" t="s">
        <v>169</v>
      </c>
      <c r="C540" s="38" t="s">
        <v>77</v>
      </c>
      <c r="D540" s="38">
        <v>0</v>
      </c>
      <c r="E540" s="38" t="s">
        <v>8</v>
      </c>
    </row>
    <row r="541" spans="1:13" s="17" customFormat="1" x14ac:dyDescent="0.25">
      <c r="A541" s="38" t="s">
        <v>6</v>
      </c>
      <c r="B541" s="38" t="s">
        <v>169</v>
      </c>
      <c r="C541" s="38" t="s">
        <v>78</v>
      </c>
      <c r="D541" s="38">
        <v>0</v>
      </c>
      <c r="E541" s="38" t="s">
        <v>9</v>
      </c>
    </row>
    <row r="542" spans="1:13" s="17" customFormat="1" x14ac:dyDescent="0.25">
      <c r="A542" s="38" t="s">
        <v>6</v>
      </c>
      <c r="B542" s="38" t="s">
        <v>169</v>
      </c>
      <c r="C542" s="38" t="s">
        <v>79</v>
      </c>
      <c r="D542" s="38">
        <v>0</v>
      </c>
      <c r="E542" s="38" t="s">
        <v>9</v>
      </c>
    </row>
    <row r="543" spans="1:13" s="17" customFormat="1" x14ac:dyDescent="0.25">
      <c r="A543" s="38" t="s">
        <v>6</v>
      </c>
      <c r="B543" s="38" t="s">
        <v>169</v>
      </c>
      <c r="C543" s="38" t="s">
        <v>80</v>
      </c>
      <c r="D543" s="38" t="s">
        <v>167</v>
      </c>
      <c r="E543" s="38" t="s">
        <v>38</v>
      </c>
    </row>
    <row r="544" spans="1:13" s="17" customFormat="1" x14ac:dyDescent="0.25">
      <c r="A544" s="38" t="s">
        <v>6</v>
      </c>
      <c r="B544" s="38" t="s">
        <v>169</v>
      </c>
      <c r="C544" s="38" t="s">
        <v>81</v>
      </c>
      <c r="D544" s="38">
        <v>5.1576390999999998E-5</v>
      </c>
      <c r="E544" s="38" t="s">
        <v>8</v>
      </c>
    </row>
    <row r="545" spans="1:15" s="17" customFormat="1" x14ac:dyDescent="0.25">
      <c r="A545" s="38" t="s">
        <v>6</v>
      </c>
      <c r="B545" s="38" t="s">
        <v>169</v>
      </c>
      <c r="C545" s="38" t="s">
        <v>82</v>
      </c>
      <c r="D545" s="38">
        <v>474.84424000000001</v>
      </c>
      <c r="E545" s="38" t="s">
        <v>8</v>
      </c>
    </row>
    <row r="546" spans="1:15" s="17" customFormat="1" x14ac:dyDescent="0.25">
      <c r="A546" s="38" t="s">
        <v>6</v>
      </c>
      <c r="B546" s="38" t="s">
        <v>169</v>
      </c>
      <c r="C546" s="38" t="s">
        <v>83</v>
      </c>
      <c r="D546" s="38">
        <v>1.0174991999999999E-3</v>
      </c>
      <c r="E546" s="38" t="s">
        <v>8</v>
      </c>
    </row>
    <row r="547" spans="1:15" s="17" customFormat="1" x14ac:dyDescent="0.25">
      <c r="A547" s="38" t="s">
        <v>6</v>
      </c>
      <c r="B547" s="38" t="s">
        <v>169</v>
      </c>
      <c r="C547" s="38" t="s">
        <v>84</v>
      </c>
      <c r="D547" s="38">
        <v>0</v>
      </c>
      <c r="E547" s="38" t="s">
        <v>8</v>
      </c>
    </row>
    <row r="548" spans="1:15" s="17" customFormat="1" x14ac:dyDescent="0.25">
      <c r="A548" s="38" t="s">
        <v>6</v>
      </c>
      <c r="B548" s="38" t="s">
        <v>169</v>
      </c>
      <c r="C548" s="38" t="s">
        <v>85</v>
      </c>
      <c r="D548" s="38">
        <v>0</v>
      </c>
      <c r="E548" s="38" t="s">
        <v>8</v>
      </c>
      <c r="I548" s="18"/>
      <c r="K548" s="18"/>
      <c r="L548" s="18"/>
      <c r="M548" s="18"/>
      <c r="N548" s="18"/>
      <c r="O548" s="18"/>
    </row>
    <row r="549" spans="1:15" s="17" customFormat="1" x14ac:dyDescent="0.25">
      <c r="A549" s="38" t="s">
        <v>6</v>
      </c>
      <c r="B549" s="38" t="s">
        <v>169</v>
      </c>
      <c r="C549" s="38" t="s">
        <v>86</v>
      </c>
      <c r="D549" s="38">
        <v>0</v>
      </c>
      <c r="E549" s="38" t="s">
        <v>8</v>
      </c>
    </row>
    <row r="550" spans="1:15" s="17" customFormat="1" x14ac:dyDescent="0.25">
      <c r="A550" s="38" t="s">
        <v>6</v>
      </c>
      <c r="B550" s="38" t="s">
        <v>169</v>
      </c>
      <c r="C550" s="38" t="s">
        <v>87</v>
      </c>
      <c r="D550" s="38">
        <v>0</v>
      </c>
      <c r="E550" s="38" t="s">
        <v>9</v>
      </c>
    </row>
    <row r="551" spans="1:15" s="17" customFormat="1" x14ac:dyDescent="0.25">
      <c r="A551" s="38" t="s">
        <v>6</v>
      </c>
      <c r="B551" s="38" t="s">
        <v>169</v>
      </c>
      <c r="C551" s="38" t="s">
        <v>88</v>
      </c>
      <c r="D551" s="38">
        <v>0</v>
      </c>
      <c r="E551" s="38" t="s">
        <v>9</v>
      </c>
    </row>
    <row r="552" spans="1:15" s="17" customFormat="1" x14ac:dyDescent="0.25">
      <c r="A552" s="38" t="s">
        <v>60</v>
      </c>
      <c r="B552" s="38" t="s">
        <v>169</v>
      </c>
      <c r="C552" s="38" t="s">
        <v>58</v>
      </c>
      <c r="D552" s="38">
        <v>-7.2132503999999997</v>
      </c>
      <c r="E552" s="38" t="s">
        <v>52</v>
      </c>
    </row>
    <row r="553" spans="1:15" s="17" customFormat="1" x14ac:dyDescent="0.25">
      <c r="A553" s="38" t="s">
        <v>60</v>
      </c>
      <c r="B553" s="38" t="s">
        <v>169</v>
      </c>
      <c r="C553" s="38" t="s">
        <v>61</v>
      </c>
      <c r="D553" s="38">
        <v>-6.8181201999999996E-7</v>
      </c>
      <c r="E553" s="38" t="s">
        <v>62</v>
      </c>
    </row>
    <row r="554" spans="1:15" s="17" customFormat="1" x14ac:dyDescent="0.25">
      <c r="A554" s="38" t="s">
        <v>60</v>
      </c>
      <c r="B554" s="38" t="s">
        <v>169</v>
      </c>
      <c r="C554" s="38" t="s">
        <v>63</v>
      </c>
      <c r="D554" s="38">
        <v>-1.8628013999999998E-2</v>
      </c>
      <c r="E554" s="38" t="s">
        <v>53</v>
      </c>
    </row>
    <row r="555" spans="1:15" s="17" customFormat="1" x14ac:dyDescent="0.25">
      <c r="A555" s="38" t="s">
        <v>60</v>
      </c>
      <c r="B555" s="38" t="s">
        <v>169</v>
      </c>
      <c r="C555" s="38" t="s">
        <v>64</v>
      </c>
      <c r="D555" s="38">
        <v>-7.4341889000000003E-3</v>
      </c>
      <c r="E555" s="38" t="s">
        <v>65</v>
      </c>
    </row>
    <row r="556" spans="1:15" s="17" customFormat="1" x14ac:dyDescent="0.25">
      <c r="A556" s="38" t="s">
        <v>60</v>
      </c>
      <c r="B556" s="38" t="s">
        <v>169</v>
      </c>
      <c r="C556" s="38" t="s">
        <v>66</v>
      </c>
      <c r="D556" s="38">
        <v>-1.4739086999999999E-3</v>
      </c>
      <c r="E556" s="38" t="s">
        <v>67</v>
      </c>
    </row>
    <row r="557" spans="1:15" s="17" customFormat="1" x14ac:dyDescent="0.25">
      <c r="A557" s="38" t="s">
        <v>60</v>
      </c>
      <c r="B557" s="38" t="s">
        <v>169</v>
      </c>
      <c r="C557" s="38" t="s">
        <v>68</v>
      </c>
      <c r="D557" s="38">
        <v>-2.4911771999999998E-6</v>
      </c>
      <c r="E557" s="38" t="s">
        <v>69</v>
      </c>
    </row>
    <row r="558" spans="1:15" s="17" customFormat="1" x14ac:dyDescent="0.25">
      <c r="A558" s="38" t="s">
        <v>60</v>
      </c>
      <c r="B558" s="38" t="s">
        <v>169</v>
      </c>
      <c r="C558" s="38" t="s">
        <v>70</v>
      </c>
      <c r="D558" s="38">
        <v>-64.559325999999999</v>
      </c>
      <c r="E558" s="38" t="s">
        <v>9</v>
      </c>
    </row>
    <row r="559" spans="1:15" s="17" customFormat="1" x14ac:dyDescent="0.25">
      <c r="A559" s="38" t="s">
        <v>60</v>
      </c>
      <c r="B559" s="38" t="s">
        <v>169</v>
      </c>
      <c r="C559" s="38" t="s">
        <v>71</v>
      </c>
      <c r="D559" s="38">
        <v>-9.5667422999999996</v>
      </c>
      <c r="E559" s="38" t="s">
        <v>9</v>
      </c>
    </row>
    <row r="560" spans="1:15" s="17" customFormat="1" x14ac:dyDescent="0.25">
      <c r="A560" s="38" t="s">
        <v>60</v>
      </c>
      <c r="B560" s="38" t="s">
        <v>169</v>
      </c>
      <c r="C560" s="38" t="s">
        <v>72</v>
      </c>
      <c r="D560" s="38">
        <v>0</v>
      </c>
      <c r="E560" s="38" t="s">
        <v>9</v>
      </c>
    </row>
    <row r="561" spans="1:11" s="17" customFormat="1" x14ac:dyDescent="0.25">
      <c r="A561" s="38" t="s">
        <v>60</v>
      </c>
      <c r="B561" s="38" t="s">
        <v>169</v>
      </c>
      <c r="C561" s="38" t="s">
        <v>73</v>
      </c>
      <c r="D561" s="38">
        <v>-9.5667422999999996</v>
      </c>
      <c r="E561" s="38" t="s">
        <v>9</v>
      </c>
    </row>
    <row r="562" spans="1:11" s="17" customFormat="1" x14ac:dyDescent="0.25">
      <c r="A562" s="38" t="s">
        <v>60</v>
      </c>
      <c r="B562" s="38" t="s">
        <v>169</v>
      </c>
      <c r="C562" s="38" t="s">
        <v>74</v>
      </c>
      <c r="D562" s="38">
        <v>-70.520437999999999</v>
      </c>
      <c r="E562" s="38" t="s">
        <v>9</v>
      </c>
    </row>
    <row r="563" spans="1:11" s="17" customFormat="1" x14ac:dyDescent="0.25">
      <c r="A563" s="38" t="s">
        <v>60</v>
      </c>
      <c r="B563" s="38" t="s">
        <v>169</v>
      </c>
      <c r="C563" s="38" t="s">
        <v>75</v>
      </c>
      <c r="D563" s="38">
        <v>0</v>
      </c>
      <c r="E563" s="38" t="s">
        <v>9</v>
      </c>
    </row>
    <row r="564" spans="1:11" s="17" customFormat="1" x14ac:dyDescent="0.25">
      <c r="A564" s="38" t="s">
        <v>60</v>
      </c>
      <c r="B564" s="38" t="s">
        <v>169</v>
      </c>
      <c r="C564" s="38" t="s">
        <v>76</v>
      </c>
      <c r="D564" s="38">
        <v>-70.520437999999999</v>
      </c>
      <c r="E564" s="38" t="s">
        <v>9</v>
      </c>
    </row>
    <row r="565" spans="1:11" s="17" customFormat="1" x14ac:dyDescent="0.25">
      <c r="A565" s="38" t="s">
        <v>60</v>
      </c>
      <c r="B565" s="38" t="s">
        <v>169</v>
      </c>
      <c r="C565" s="38" t="s">
        <v>77</v>
      </c>
      <c r="D565" s="38">
        <v>0</v>
      </c>
      <c r="E565" s="38" t="s">
        <v>8</v>
      </c>
    </row>
    <row r="566" spans="1:11" s="17" customFormat="1" x14ac:dyDescent="0.25">
      <c r="A566" s="38" t="s">
        <v>60</v>
      </c>
      <c r="B566" s="38" t="s">
        <v>169</v>
      </c>
      <c r="C566" s="38" t="s">
        <v>78</v>
      </c>
      <c r="D566" s="38">
        <v>0</v>
      </c>
      <c r="E566" s="38" t="s">
        <v>9</v>
      </c>
      <c r="G566" s="18"/>
      <c r="I566" s="18"/>
      <c r="J566" s="18"/>
      <c r="K566" s="18"/>
    </row>
    <row r="567" spans="1:11" s="17" customFormat="1" x14ac:dyDescent="0.25">
      <c r="A567" s="38" t="s">
        <v>60</v>
      </c>
      <c r="B567" s="38" t="s">
        <v>169</v>
      </c>
      <c r="C567" s="38" t="s">
        <v>79</v>
      </c>
      <c r="D567" s="38">
        <v>0</v>
      </c>
      <c r="E567" s="38" t="s">
        <v>9</v>
      </c>
    </row>
    <row r="568" spans="1:11" s="17" customFormat="1" x14ac:dyDescent="0.25">
      <c r="A568" s="38" t="s">
        <v>60</v>
      </c>
      <c r="B568" s="38" t="s">
        <v>169</v>
      </c>
      <c r="C568" s="38" t="s">
        <v>80</v>
      </c>
      <c r="D568" s="38" t="s">
        <v>167</v>
      </c>
      <c r="E568" s="38" t="s">
        <v>38</v>
      </c>
    </row>
    <row r="569" spans="1:11" s="17" customFormat="1" x14ac:dyDescent="0.25">
      <c r="A569" s="38" t="s">
        <v>60</v>
      </c>
      <c r="B569" s="38" t="s">
        <v>169</v>
      </c>
      <c r="C569" s="38" t="s">
        <v>81</v>
      </c>
      <c r="D569" s="38">
        <v>-1.0276488E-4</v>
      </c>
      <c r="E569" s="38" t="s">
        <v>8</v>
      </c>
    </row>
    <row r="570" spans="1:11" s="17" customFormat="1" x14ac:dyDescent="0.25">
      <c r="A570" s="38" t="s">
        <v>60</v>
      </c>
      <c r="B570" s="38" t="s">
        <v>169</v>
      </c>
      <c r="C570" s="38" t="s">
        <v>82</v>
      </c>
      <c r="D570" s="38">
        <v>-0.3787083</v>
      </c>
      <c r="E570" s="38" t="s">
        <v>8</v>
      </c>
    </row>
    <row r="571" spans="1:11" s="17" customFormat="1" x14ac:dyDescent="0.25">
      <c r="A571" s="38" t="s">
        <v>60</v>
      </c>
      <c r="B571" s="38" t="s">
        <v>169</v>
      </c>
      <c r="C571" s="38" t="s">
        <v>83</v>
      </c>
      <c r="D571" s="38">
        <v>-2.7494200000000002E-4</v>
      </c>
      <c r="E571" s="38" t="s">
        <v>8</v>
      </c>
    </row>
    <row r="572" spans="1:11" s="17" customFormat="1" x14ac:dyDescent="0.25">
      <c r="A572" s="38" t="s">
        <v>60</v>
      </c>
      <c r="B572" s="38" t="s">
        <v>169</v>
      </c>
      <c r="C572" s="38" t="s">
        <v>84</v>
      </c>
      <c r="D572" s="38">
        <v>0</v>
      </c>
      <c r="E572" s="38" t="s">
        <v>8</v>
      </c>
    </row>
    <row r="573" spans="1:11" s="17" customFormat="1" x14ac:dyDescent="0.25">
      <c r="A573" s="38" t="s">
        <v>60</v>
      </c>
      <c r="B573" s="38" t="s">
        <v>169</v>
      </c>
      <c r="C573" s="38" t="s">
        <v>85</v>
      </c>
      <c r="D573" s="38">
        <v>0</v>
      </c>
      <c r="E573" s="38" t="s">
        <v>8</v>
      </c>
    </row>
    <row r="574" spans="1:11" s="17" customFormat="1" x14ac:dyDescent="0.25">
      <c r="A574" s="38" t="s">
        <v>60</v>
      </c>
      <c r="B574" s="38" t="s">
        <v>169</v>
      </c>
      <c r="C574" s="38" t="s">
        <v>86</v>
      </c>
      <c r="D574" s="38">
        <v>0</v>
      </c>
      <c r="E574" s="38" t="s">
        <v>8</v>
      </c>
    </row>
    <row r="575" spans="1:11" s="17" customFormat="1" x14ac:dyDescent="0.25">
      <c r="A575" s="38" t="s">
        <v>60</v>
      </c>
      <c r="B575" s="38" t="s">
        <v>169</v>
      </c>
      <c r="C575" s="38" t="s">
        <v>87</v>
      </c>
      <c r="D575" s="38">
        <v>0</v>
      </c>
      <c r="E575" s="38" t="s">
        <v>9</v>
      </c>
    </row>
    <row r="576" spans="1:11" s="17" customFormat="1" x14ac:dyDescent="0.25">
      <c r="A576" s="38" t="s">
        <v>60</v>
      </c>
      <c r="B576" s="38" t="s">
        <v>169</v>
      </c>
      <c r="C576" s="38" t="s">
        <v>88</v>
      </c>
      <c r="D576" s="38">
        <v>0</v>
      </c>
      <c r="E576" s="38"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opLeftCell="A173" workbookViewId="0">
      <selection activeCell="C194" sqref="C194"/>
    </sheetView>
  </sheetViews>
  <sheetFormatPr baseColWidth="10" defaultColWidth="9.140625" defaultRowHeight="15" x14ac:dyDescent="0.25"/>
  <cols>
    <col min="1" max="1" width="9.5703125" style="38" customWidth="1"/>
    <col min="2" max="2" width="20.42578125" style="38" customWidth="1"/>
    <col min="3" max="3" width="50.140625" style="38" customWidth="1"/>
    <col min="4" max="4" width="14.140625" style="38" customWidth="1"/>
    <col min="5" max="5" width="13.5703125" style="38" bestFit="1" customWidth="1"/>
    <col min="6" max="9" width="9.140625" style="9"/>
    <col min="10" max="10" width="23.28515625" style="9" bestFit="1" customWidth="1"/>
    <col min="11" max="16384" width="9.140625" style="9"/>
  </cols>
  <sheetData>
    <row r="1" spans="1:12" x14ac:dyDescent="0.25">
      <c r="A1" s="36" t="s">
        <v>54</v>
      </c>
      <c r="B1" s="36" t="s">
        <v>55</v>
      </c>
      <c r="C1" s="36" t="s">
        <v>56</v>
      </c>
      <c r="D1" s="36" t="s">
        <v>57</v>
      </c>
      <c r="E1" s="36" t="s">
        <v>0</v>
      </c>
    </row>
    <row r="2" spans="1:12" x14ac:dyDescent="0.25">
      <c r="A2" s="38" t="s">
        <v>3</v>
      </c>
      <c r="B2" s="38" t="str">
        <f>IF(Gesamtüberblick!P$5="","",Gesamtüberblick!P$5)</f>
        <v>Deponie</v>
      </c>
      <c r="C2" s="38" t="s">
        <v>58</v>
      </c>
      <c r="D2" s="38">
        <f>Gesamtüberblick!P9</f>
        <v>1.6435424000000001</v>
      </c>
      <c r="E2" s="38" t="s">
        <v>52</v>
      </c>
    </row>
    <row r="3" spans="1:12" x14ac:dyDescent="0.25">
      <c r="A3" s="62" t="s">
        <v>3</v>
      </c>
      <c r="B3" s="62" t="str">
        <f>IF(Gesamtüberblick!P$5="","",Gesamtüberblick!P$5)</f>
        <v>Deponie</v>
      </c>
      <c r="C3" s="62" t="s">
        <v>173</v>
      </c>
      <c r="D3" s="62">
        <f>Gesamtüberblick!P8</f>
        <v>0</v>
      </c>
      <c r="E3" s="62" t="s">
        <v>52</v>
      </c>
    </row>
    <row r="4" spans="1:12" x14ac:dyDescent="0.25">
      <c r="A4" s="62" t="s">
        <v>3</v>
      </c>
      <c r="B4" s="62" t="str">
        <f>IF(Gesamtüberblick!P$5="","",Gesamtüberblick!P$5)</f>
        <v>Deponie</v>
      </c>
      <c r="C4" s="62" t="s">
        <v>174</v>
      </c>
      <c r="D4" s="62">
        <f>Gesamtüberblick!P7</f>
        <v>1.6435424000000001</v>
      </c>
      <c r="E4" s="62" t="s">
        <v>52</v>
      </c>
    </row>
    <row r="5" spans="1:12" x14ac:dyDescent="0.25">
      <c r="A5" s="38" t="s">
        <v>3</v>
      </c>
      <c r="B5" s="38" t="str">
        <f>IF(Gesamtüberblick!P$5="","",Gesamtüberblick!P$5)</f>
        <v>Deponie</v>
      </c>
      <c r="C5" s="38" t="s">
        <v>61</v>
      </c>
      <c r="D5" s="37">
        <f>Gesamtüberblick!P10</f>
        <v>2.9848668999999998E-7</v>
      </c>
      <c r="E5" s="38" t="s">
        <v>62</v>
      </c>
    </row>
    <row r="6" spans="1:12" x14ac:dyDescent="0.25">
      <c r="A6" s="38" t="s">
        <v>3</v>
      </c>
      <c r="B6" s="38" t="str">
        <f>IF(Gesamtüberblick!P$5="","",Gesamtüberblick!P$5)</f>
        <v>Deponie</v>
      </c>
      <c r="C6" s="38" t="s">
        <v>63</v>
      </c>
      <c r="D6" s="37">
        <f>Gesamtüberblick!P11</f>
        <v>1.2491238E-2</v>
      </c>
      <c r="E6" s="38" t="s">
        <v>53</v>
      </c>
    </row>
    <row r="7" spans="1:12" x14ac:dyDescent="0.25">
      <c r="A7" s="38" t="s">
        <v>3</v>
      </c>
      <c r="B7" s="38" t="str">
        <f>IF(Gesamtüberblick!P$5="","",Gesamtüberblick!P$5)</f>
        <v>Deponie</v>
      </c>
      <c r="C7" s="38" t="s">
        <v>64</v>
      </c>
      <c r="D7" s="37">
        <f>Gesamtüberblick!P12</f>
        <v>2.9087370999999998E-3</v>
      </c>
      <c r="E7" s="38" t="s">
        <v>65</v>
      </c>
      <c r="J7" s="9" t="str">
        <f>Gesamtüberblick!A1</f>
        <v xml:space="preserve">Deklarierte Einheit: </v>
      </c>
      <c r="K7" s="9">
        <f>Gesamtüberblick!C1</f>
        <v>1</v>
      </c>
    </row>
    <row r="8" spans="1:12" x14ac:dyDescent="0.25">
      <c r="A8" s="38" t="s">
        <v>3</v>
      </c>
      <c r="B8" s="38" t="str">
        <f>IF(Gesamtüberblick!P$5="","",Gesamtüberblick!P$5)</f>
        <v>Deponie</v>
      </c>
      <c r="C8" s="38" t="s">
        <v>66</v>
      </c>
      <c r="D8" s="37">
        <f>Gesamtüberblick!P13</f>
        <v>1.518999E-3</v>
      </c>
      <c r="E8" s="38" t="s">
        <v>67</v>
      </c>
      <c r="J8" s="9" t="str">
        <f>Gesamtüberblick!A2</f>
        <v>Umrechnungsfaktor in kg</v>
      </c>
      <c r="K8" s="9">
        <f>Gesamtüberblick!C2</f>
        <v>500</v>
      </c>
      <c r="L8" s="9" t="str">
        <f>Gesamtüberblick!D2</f>
        <v>kg/m3</v>
      </c>
    </row>
    <row r="9" spans="1:12" x14ac:dyDescent="0.25">
      <c r="A9" s="38" t="s">
        <v>3</v>
      </c>
      <c r="B9" s="38" t="str">
        <f>IF(Gesamtüberblick!P$5="","",Gesamtüberblick!P$5)</f>
        <v>Deponie</v>
      </c>
      <c r="C9" s="38" t="s">
        <v>68</v>
      </c>
      <c r="D9" s="37">
        <f>Gesamtüberblick!P14</f>
        <v>5.5506146000000005E-7</v>
      </c>
      <c r="E9" s="38" t="s">
        <v>69</v>
      </c>
      <c r="J9" s="9" t="str">
        <f>Gesamtüberblick!A3</f>
        <v>Produktname:</v>
      </c>
      <c r="K9" s="9" t="str">
        <f>Gesamtüberblick!C3</f>
        <v>YTONG Porenbetonstein PP 2-0,50</v>
      </c>
    </row>
    <row r="10" spans="1:12" x14ac:dyDescent="0.25">
      <c r="A10" s="38" t="s">
        <v>3</v>
      </c>
      <c r="B10" s="38" t="str">
        <f>IF(Gesamtüberblick!P$5="","",Gesamtüberblick!P$5)</f>
        <v>Deponie</v>
      </c>
      <c r="C10" s="38" t="s">
        <v>70</v>
      </c>
      <c r="D10" s="37">
        <f>Gesamtüberblick!P15</f>
        <v>23.840802</v>
      </c>
      <c r="E10" s="38" t="s">
        <v>9</v>
      </c>
    </row>
    <row r="11" spans="1:12" x14ac:dyDescent="0.25">
      <c r="A11" s="38" t="s">
        <v>3</v>
      </c>
      <c r="B11" s="38" t="str">
        <f>IF(Gesamtüberblick!P$5="","",Gesamtüberblick!P$5)</f>
        <v>Deponie</v>
      </c>
      <c r="C11" s="38" t="s">
        <v>71</v>
      </c>
      <c r="D11" s="37">
        <f>Gesamtüberblick!P16</f>
        <v>0.1346686</v>
      </c>
      <c r="E11" s="38" t="s">
        <v>9</v>
      </c>
    </row>
    <row r="12" spans="1:12" x14ac:dyDescent="0.25">
      <c r="A12" s="38" t="s">
        <v>3</v>
      </c>
      <c r="B12" s="38" t="str">
        <f>IF(Gesamtüberblick!P$5="","",Gesamtüberblick!P$5)</f>
        <v>Deponie</v>
      </c>
      <c r="C12" s="38" t="s">
        <v>72</v>
      </c>
      <c r="D12" s="37">
        <f>Gesamtüberblick!P17</f>
        <v>0</v>
      </c>
      <c r="E12" s="38" t="s">
        <v>9</v>
      </c>
    </row>
    <row r="13" spans="1:12" x14ac:dyDescent="0.25">
      <c r="A13" s="38" t="s">
        <v>3</v>
      </c>
      <c r="B13" s="38" t="str">
        <f>IF(Gesamtüberblick!P$5="","",Gesamtüberblick!P$5)</f>
        <v>Deponie</v>
      </c>
      <c r="C13" s="38" t="s">
        <v>73</v>
      </c>
      <c r="D13" s="37">
        <f>Gesamtüberblick!P18</f>
        <v>0.1346686</v>
      </c>
      <c r="E13" s="38" t="s">
        <v>9</v>
      </c>
    </row>
    <row r="14" spans="1:12" x14ac:dyDescent="0.25">
      <c r="A14" s="38" t="s">
        <v>3</v>
      </c>
      <c r="B14" s="38" t="str">
        <f>IF(Gesamtüberblick!P$5="","",Gesamtüberblick!P$5)</f>
        <v>Deponie</v>
      </c>
      <c r="C14" s="38" t="s">
        <v>74</v>
      </c>
      <c r="D14" s="37">
        <f>Gesamtüberblick!P19</f>
        <v>24.063209000000001</v>
      </c>
      <c r="E14" s="38" t="s">
        <v>9</v>
      </c>
    </row>
    <row r="15" spans="1:12" x14ac:dyDescent="0.25">
      <c r="A15" s="38" t="s">
        <v>3</v>
      </c>
      <c r="B15" s="38" t="str">
        <f>IF(Gesamtüberblick!P$5="","",Gesamtüberblick!P$5)</f>
        <v>Deponie</v>
      </c>
      <c r="C15" s="38" t="s">
        <v>75</v>
      </c>
      <c r="D15" s="37">
        <f>Gesamtüberblick!P20</f>
        <v>0</v>
      </c>
      <c r="E15" s="38" t="s">
        <v>9</v>
      </c>
    </row>
    <row r="16" spans="1:12" x14ac:dyDescent="0.25">
      <c r="A16" s="38" t="s">
        <v>3</v>
      </c>
      <c r="B16" s="38" t="str">
        <f>IF(Gesamtüberblick!P$5="","",Gesamtüberblick!P$5)</f>
        <v>Deponie</v>
      </c>
      <c r="C16" s="38" t="s">
        <v>76</v>
      </c>
      <c r="D16" s="37">
        <f>Gesamtüberblick!P21</f>
        <v>24.063209000000001</v>
      </c>
      <c r="E16" s="38" t="s">
        <v>9</v>
      </c>
    </row>
    <row r="17" spans="1:6" x14ac:dyDescent="0.25">
      <c r="A17" s="38" t="s">
        <v>3</v>
      </c>
      <c r="B17" s="38" t="str">
        <f>IF(Gesamtüberblick!P$5="","",Gesamtüberblick!P$5)</f>
        <v>Deponie</v>
      </c>
      <c r="C17" s="38" t="s">
        <v>77</v>
      </c>
      <c r="D17" s="37">
        <f>Gesamtüberblick!P22</f>
        <v>0</v>
      </c>
      <c r="E17" s="38" t="s">
        <v>8</v>
      </c>
    </row>
    <row r="18" spans="1:6" x14ac:dyDescent="0.25">
      <c r="A18" s="38" t="s">
        <v>3</v>
      </c>
      <c r="B18" s="38" t="str">
        <f>IF(Gesamtüberblick!P$5="","",Gesamtüberblick!P$5)</f>
        <v>Deponie</v>
      </c>
      <c r="C18" s="38" t="s">
        <v>78</v>
      </c>
      <c r="D18" s="37">
        <f>Gesamtüberblick!P23</f>
        <v>0</v>
      </c>
      <c r="E18" s="38" t="s">
        <v>9</v>
      </c>
    </row>
    <row r="19" spans="1:6" x14ac:dyDescent="0.25">
      <c r="A19" s="38" t="s">
        <v>3</v>
      </c>
      <c r="B19" s="38" t="str">
        <f>IF(Gesamtüberblick!P$5="","",Gesamtüberblick!P$5)</f>
        <v>Deponie</v>
      </c>
      <c r="C19" s="38" t="s">
        <v>79</v>
      </c>
      <c r="D19" s="37">
        <f>Gesamtüberblick!P24</f>
        <v>0</v>
      </c>
      <c r="E19" s="38" t="s">
        <v>9</v>
      </c>
    </row>
    <row r="20" spans="1:6" x14ac:dyDescent="0.25">
      <c r="A20" s="38" t="s">
        <v>3</v>
      </c>
      <c r="B20" s="38" t="str">
        <f>IF(Gesamtüberblick!P$5="","",Gesamtüberblick!P$5)</f>
        <v>Deponie</v>
      </c>
      <c r="C20" s="38" t="s">
        <v>80</v>
      </c>
      <c r="D20" s="37" t="str">
        <f>Gesamtüberblick!P25</f>
        <v>ND</v>
      </c>
      <c r="E20" s="38" t="s">
        <v>38</v>
      </c>
    </row>
    <row r="21" spans="1:6" s="17" customFormat="1" x14ac:dyDescent="0.25">
      <c r="A21" s="38" t="s">
        <v>3</v>
      </c>
      <c r="B21" s="38" t="str">
        <f>IF(Gesamtüberblick!P$5="","",Gesamtüberblick!P$5)</f>
        <v>Deponie</v>
      </c>
      <c r="C21" s="38" t="s">
        <v>81</v>
      </c>
      <c r="D21" s="37">
        <f>Gesamtüberblick!P26</f>
        <v>1.0730525999999999E-5</v>
      </c>
      <c r="E21" s="38" t="s">
        <v>8</v>
      </c>
      <c r="F21" s="29"/>
    </row>
    <row r="22" spans="1:6" x14ac:dyDescent="0.25">
      <c r="A22" s="38" t="s">
        <v>3</v>
      </c>
      <c r="B22" s="38" t="str">
        <f>IF(Gesamtüberblick!P$5="","",Gesamtüberblick!P$5)</f>
        <v>Deponie</v>
      </c>
      <c r="C22" s="38" t="s">
        <v>82</v>
      </c>
      <c r="D22" s="37">
        <f>Gesamtüberblick!P27</f>
        <v>2.6232488000000002E-2</v>
      </c>
      <c r="E22" s="38" t="s">
        <v>8</v>
      </c>
    </row>
    <row r="23" spans="1:6" x14ac:dyDescent="0.25">
      <c r="A23" s="38" t="s">
        <v>3</v>
      </c>
      <c r="B23" s="38" t="str">
        <f>IF(Gesamtüberblick!P$5="","",Gesamtüberblick!P$5)</f>
        <v>Deponie</v>
      </c>
      <c r="C23" s="38" t="s">
        <v>83</v>
      </c>
      <c r="D23" s="37">
        <f>Gesamtüberblick!P28</f>
        <v>3.3369429999999999E-4</v>
      </c>
      <c r="E23" s="38" t="s">
        <v>8</v>
      </c>
    </row>
    <row r="24" spans="1:6" x14ac:dyDescent="0.25">
      <c r="A24" s="38" t="s">
        <v>3</v>
      </c>
      <c r="B24" s="38" t="str">
        <f>IF(Gesamtüberblick!P$5="","",Gesamtüberblick!P$5)</f>
        <v>Deponie</v>
      </c>
      <c r="C24" s="38" t="s">
        <v>84</v>
      </c>
      <c r="D24" s="37">
        <f>Gesamtüberblick!P29</f>
        <v>0</v>
      </c>
      <c r="E24" s="38" t="s">
        <v>8</v>
      </c>
    </row>
    <row r="25" spans="1:6" x14ac:dyDescent="0.25">
      <c r="A25" s="38" t="s">
        <v>3</v>
      </c>
      <c r="B25" s="38" t="str">
        <f>IF(Gesamtüberblick!P$5="","",Gesamtüberblick!P$5)</f>
        <v>Deponie</v>
      </c>
      <c r="C25" s="38" t="s">
        <v>85</v>
      </c>
      <c r="D25" s="37">
        <f>Gesamtüberblick!P30</f>
        <v>0</v>
      </c>
      <c r="E25" s="38" t="s">
        <v>8</v>
      </c>
    </row>
    <row r="26" spans="1:6" x14ac:dyDescent="0.25">
      <c r="A26" s="38" t="s">
        <v>3</v>
      </c>
      <c r="B26" s="38" t="str">
        <f>IF(Gesamtüberblick!P$5="","",Gesamtüberblick!P$5)</f>
        <v>Deponie</v>
      </c>
      <c r="C26" s="38" t="s">
        <v>86</v>
      </c>
      <c r="D26" s="37">
        <f>Gesamtüberblick!P31</f>
        <v>0</v>
      </c>
      <c r="E26" s="38" t="s">
        <v>8</v>
      </c>
    </row>
    <row r="27" spans="1:6" x14ac:dyDescent="0.25">
      <c r="A27" s="38" t="s">
        <v>3</v>
      </c>
      <c r="B27" s="38" t="str">
        <f>IF(Gesamtüberblick!P$5="","",Gesamtüberblick!P$5)</f>
        <v>Deponie</v>
      </c>
      <c r="C27" s="38" t="s">
        <v>87</v>
      </c>
      <c r="D27" s="37">
        <f>Gesamtüberblick!P32</f>
        <v>0</v>
      </c>
      <c r="E27" s="38" t="s">
        <v>9</v>
      </c>
    </row>
    <row r="28" spans="1:6" x14ac:dyDescent="0.25">
      <c r="A28" s="38" t="s">
        <v>3</v>
      </c>
      <c r="B28" s="38" t="str">
        <f>IF(Gesamtüberblick!P$5="","",Gesamtüberblick!P$5)</f>
        <v>Deponie</v>
      </c>
      <c r="C28" s="38" t="s">
        <v>88</v>
      </c>
      <c r="D28" s="37">
        <f>Gesamtüberblick!P33</f>
        <v>0</v>
      </c>
      <c r="E28" s="38" t="s">
        <v>9</v>
      </c>
    </row>
    <row r="29" spans="1:6" x14ac:dyDescent="0.25">
      <c r="A29" s="38" t="s">
        <v>4</v>
      </c>
      <c r="B29" s="38" t="str">
        <f>IF(Gesamtüberblick!Q$5="","",Gesamtüberblick!Q$5)</f>
        <v>Deponie</v>
      </c>
      <c r="C29" s="38" t="s">
        <v>58</v>
      </c>
      <c r="D29" s="38">
        <f>Gesamtüberblick!Q9</f>
        <v>4.0716787999999999</v>
      </c>
      <c r="E29" s="38" t="s">
        <v>52</v>
      </c>
    </row>
    <row r="30" spans="1:6" x14ac:dyDescent="0.25">
      <c r="A30" s="62" t="s">
        <v>4</v>
      </c>
      <c r="B30" s="62" t="str">
        <f>IF(Gesamtüberblick!Q$5="","",Gesamtüberblick!Q$5)</f>
        <v>Deponie</v>
      </c>
      <c r="C30" s="62" t="s">
        <v>173</v>
      </c>
      <c r="D30" s="62">
        <f>Gesamtüberblick!Q8</f>
        <v>0</v>
      </c>
      <c r="E30" s="62" t="s">
        <v>52</v>
      </c>
    </row>
    <row r="31" spans="1:6" x14ac:dyDescent="0.25">
      <c r="A31" s="62" t="s">
        <v>4</v>
      </c>
      <c r="B31" s="62" t="str">
        <f>IF(Gesamtüberblick!Q$5="","",Gesamtüberblick!Q$5)</f>
        <v>Deponie</v>
      </c>
      <c r="C31" s="62" t="s">
        <v>174</v>
      </c>
      <c r="D31" s="62">
        <f>Gesamtüberblick!Q7</f>
        <v>4.0716787999999999</v>
      </c>
      <c r="E31" s="62" t="s">
        <v>52</v>
      </c>
    </row>
    <row r="32" spans="1:6" x14ac:dyDescent="0.25">
      <c r="A32" s="38" t="s">
        <v>4</v>
      </c>
      <c r="B32" s="38" t="str">
        <f>IF(Gesamtüberblick!Q$5="","",Gesamtüberblick!Q$5)</f>
        <v>Deponie</v>
      </c>
      <c r="C32" s="38" t="s">
        <v>61</v>
      </c>
      <c r="D32" s="37">
        <f>Gesamtüberblick!Q10</f>
        <v>7.5882200999999995E-7</v>
      </c>
      <c r="E32" s="38" t="s">
        <v>62</v>
      </c>
    </row>
    <row r="33" spans="1:8" x14ac:dyDescent="0.25">
      <c r="A33" s="38" t="s">
        <v>4</v>
      </c>
      <c r="B33" s="38" t="str">
        <f>IF(Gesamtüberblick!Q$5="","",Gesamtüberblick!Q$5)</f>
        <v>Deponie</v>
      </c>
      <c r="C33" s="38" t="s">
        <v>63</v>
      </c>
      <c r="D33" s="37">
        <f>Gesamtüberblick!Q11</f>
        <v>1.5938811000000001E-2</v>
      </c>
      <c r="E33" s="38" t="s">
        <v>53</v>
      </c>
    </row>
    <row r="34" spans="1:8" x14ac:dyDescent="0.25">
      <c r="A34" s="38" t="s">
        <v>4</v>
      </c>
      <c r="B34" s="38" t="str">
        <f>IF(Gesamtüberblick!Q$5="","",Gesamtüberblick!Q$5)</f>
        <v>Deponie</v>
      </c>
      <c r="C34" s="38" t="s">
        <v>64</v>
      </c>
      <c r="D34" s="37">
        <f>Gesamtüberblick!Q12</f>
        <v>3.7776231E-3</v>
      </c>
      <c r="E34" s="38" t="s">
        <v>65</v>
      </c>
    </row>
    <row r="35" spans="1:8" x14ac:dyDescent="0.25">
      <c r="A35" s="38" t="s">
        <v>4</v>
      </c>
      <c r="B35" s="38" t="str">
        <f>IF(Gesamtüberblick!Q$5="","",Gesamtüberblick!Q$5)</f>
        <v>Deponie</v>
      </c>
      <c r="C35" s="38" t="s">
        <v>66</v>
      </c>
      <c r="D35" s="37">
        <f>Gesamtüberblick!Q13</f>
        <v>1.9045881000000001E-3</v>
      </c>
      <c r="E35" s="38" t="s">
        <v>67</v>
      </c>
    </row>
    <row r="36" spans="1:8" x14ac:dyDescent="0.25">
      <c r="A36" s="38" t="s">
        <v>4</v>
      </c>
      <c r="B36" s="38" t="str">
        <f>IF(Gesamtüberblick!Q$5="","",Gesamtüberblick!Q$5)</f>
        <v>Deponie</v>
      </c>
      <c r="C36" s="38" t="s">
        <v>68</v>
      </c>
      <c r="D36" s="37">
        <f>Gesamtüberblick!Q14</f>
        <v>1.2307796E-5</v>
      </c>
      <c r="E36" s="38" t="s">
        <v>69</v>
      </c>
      <c r="F36" s="10"/>
      <c r="H36" s="10"/>
    </row>
    <row r="37" spans="1:8" x14ac:dyDescent="0.25">
      <c r="A37" s="38" t="s">
        <v>4</v>
      </c>
      <c r="B37" s="38" t="str">
        <f>IF(Gesamtüberblick!Q$5="","",Gesamtüberblick!Q$5)</f>
        <v>Deponie</v>
      </c>
      <c r="C37" s="38" t="s">
        <v>70</v>
      </c>
      <c r="D37" s="37">
        <f>Gesamtüberblick!Q15</f>
        <v>62.275306</v>
      </c>
      <c r="E37" s="38" t="s">
        <v>9</v>
      </c>
    </row>
    <row r="38" spans="1:8" x14ac:dyDescent="0.25">
      <c r="A38" s="38" t="s">
        <v>4</v>
      </c>
      <c r="B38" s="38" t="str">
        <f>IF(Gesamtüberblick!Q$5="","",Gesamtüberblick!Q$5)</f>
        <v>Deponie</v>
      </c>
      <c r="C38" s="38" t="s">
        <v>71</v>
      </c>
      <c r="D38" s="37">
        <f>Gesamtüberblick!Q16</f>
        <v>0.63371436999999997</v>
      </c>
      <c r="E38" s="38" t="s">
        <v>9</v>
      </c>
    </row>
    <row r="39" spans="1:8" s="17" customFormat="1" x14ac:dyDescent="0.25">
      <c r="A39" s="38" t="s">
        <v>4</v>
      </c>
      <c r="B39" s="38" t="str">
        <f>IF(Gesamtüberblick!Q$5="","",Gesamtüberblick!Q$5)</f>
        <v>Deponie</v>
      </c>
      <c r="C39" s="38" t="s">
        <v>72</v>
      </c>
      <c r="D39" s="37">
        <f>Gesamtüberblick!Q17</f>
        <v>0</v>
      </c>
      <c r="E39" s="38" t="s">
        <v>9</v>
      </c>
    </row>
    <row r="40" spans="1:8" x14ac:dyDescent="0.25">
      <c r="A40" s="38" t="s">
        <v>4</v>
      </c>
      <c r="B40" s="38" t="str">
        <f>IF(Gesamtüberblick!Q$5="","",Gesamtüberblick!Q$5)</f>
        <v>Deponie</v>
      </c>
      <c r="C40" s="38" t="s">
        <v>73</v>
      </c>
      <c r="D40" s="37">
        <f>Gesamtüberblick!Q18</f>
        <v>0.63371436999999997</v>
      </c>
      <c r="E40" s="38" t="s">
        <v>9</v>
      </c>
    </row>
    <row r="41" spans="1:8" x14ac:dyDescent="0.25">
      <c r="A41" s="38" t="s">
        <v>4</v>
      </c>
      <c r="B41" s="38" t="str">
        <f>IF(Gesamtüberblick!Q$5="","",Gesamtüberblick!Q$5)</f>
        <v>Deponie</v>
      </c>
      <c r="C41" s="38" t="s">
        <v>74</v>
      </c>
      <c r="D41" s="37">
        <f>Gesamtüberblick!Q19</f>
        <v>63.280006999999998</v>
      </c>
      <c r="E41" s="38" t="s">
        <v>9</v>
      </c>
    </row>
    <row r="42" spans="1:8" x14ac:dyDescent="0.25">
      <c r="A42" s="38" t="s">
        <v>4</v>
      </c>
      <c r="B42" s="38" t="str">
        <f>IF(Gesamtüberblick!Q$5="","",Gesamtüberblick!Q$5)</f>
        <v>Deponie</v>
      </c>
      <c r="C42" s="38" t="s">
        <v>75</v>
      </c>
      <c r="D42" s="37">
        <f>Gesamtüberblick!Q20</f>
        <v>0</v>
      </c>
      <c r="E42" s="38" t="s">
        <v>9</v>
      </c>
    </row>
    <row r="43" spans="1:8" x14ac:dyDescent="0.25">
      <c r="A43" s="38" t="s">
        <v>4</v>
      </c>
      <c r="B43" s="38" t="str">
        <f>IF(Gesamtüberblick!Q$5="","",Gesamtüberblick!Q$5)</f>
        <v>Deponie</v>
      </c>
      <c r="C43" s="38" t="s">
        <v>76</v>
      </c>
      <c r="D43" s="37">
        <f>Gesamtüberblick!Q21</f>
        <v>63.280006999999998</v>
      </c>
      <c r="E43" s="38" t="s">
        <v>9</v>
      </c>
    </row>
    <row r="44" spans="1:8" x14ac:dyDescent="0.25">
      <c r="A44" s="38" t="s">
        <v>4</v>
      </c>
      <c r="B44" s="38" t="str">
        <f>IF(Gesamtüberblick!Q$5="","",Gesamtüberblick!Q$5)</f>
        <v>Deponie</v>
      </c>
      <c r="C44" s="38" t="s">
        <v>77</v>
      </c>
      <c r="D44" s="37">
        <f>Gesamtüberblick!Q22</f>
        <v>0</v>
      </c>
      <c r="E44" s="38" t="s">
        <v>8</v>
      </c>
    </row>
    <row r="45" spans="1:8" x14ac:dyDescent="0.25">
      <c r="A45" s="38" t="s">
        <v>4</v>
      </c>
      <c r="B45" s="38" t="str">
        <f>IF(Gesamtüberblick!Q$5="","",Gesamtüberblick!Q$5)</f>
        <v>Deponie</v>
      </c>
      <c r="C45" s="38" t="s">
        <v>78</v>
      </c>
      <c r="D45" s="37">
        <f>Gesamtüberblick!Q23</f>
        <v>0</v>
      </c>
      <c r="E45" s="38" t="s">
        <v>9</v>
      </c>
    </row>
    <row r="46" spans="1:8" x14ac:dyDescent="0.25">
      <c r="A46" s="38" t="s">
        <v>4</v>
      </c>
      <c r="B46" s="38" t="str">
        <f>IF(Gesamtüberblick!Q$5="","",Gesamtüberblick!Q$5)</f>
        <v>Deponie</v>
      </c>
      <c r="C46" s="38" t="s">
        <v>79</v>
      </c>
      <c r="D46" s="37">
        <f>Gesamtüberblick!Q24</f>
        <v>0</v>
      </c>
      <c r="E46" s="38" t="s">
        <v>9</v>
      </c>
    </row>
    <row r="47" spans="1:8" x14ac:dyDescent="0.25">
      <c r="A47" s="38" t="s">
        <v>4</v>
      </c>
      <c r="B47" s="38" t="str">
        <f>IF(Gesamtüberblick!Q$5="","",Gesamtüberblick!Q$5)</f>
        <v>Deponie</v>
      </c>
      <c r="C47" s="38" t="s">
        <v>80</v>
      </c>
      <c r="D47" s="37" t="str">
        <f>Gesamtüberblick!Q25</f>
        <v>ND</v>
      </c>
      <c r="E47" s="38" t="s">
        <v>38</v>
      </c>
    </row>
    <row r="48" spans="1:8" x14ac:dyDescent="0.25">
      <c r="A48" s="38" t="s">
        <v>4</v>
      </c>
      <c r="B48" s="38" t="str">
        <f>IF(Gesamtüberblick!Q$5="","",Gesamtüberblick!Q$5)</f>
        <v>Deponie</v>
      </c>
      <c r="C48" s="38" t="s">
        <v>81</v>
      </c>
      <c r="D48" s="37">
        <f>Gesamtüberblick!Q26</f>
        <v>3.9936040999999997E-5</v>
      </c>
      <c r="E48" s="38" t="s">
        <v>8</v>
      </c>
    </row>
    <row r="49" spans="1:9" x14ac:dyDescent="0.25">
      <c r="A49" s="38" t="s">
        <v>4</v>
      </c>
      <c r="B49" s="38" t="str">
        <f>IF(Gesamtüberblick!Q$5="","",Gesamtüberblick!Q$5)</f>
        <v>Deponie</v>
      </c>
      <c r="C49" s="38" t="s">
        <v>82</v>
      </c>
      <c r="D49" s="37">
        <f>Gesamtüberblick!Q27</f>
        <v>2.9810506999999999</v>
      </c>
      <c r="E49" s="38" t="s">
        <v>8</v>
      </c>
    </row>
    <row r="50" spans="1:9" s="17" customFormat="1" x14ac:dyDescent="0.25">
      <c r="A50" s="38" t="s">
        <v>4</v>
      </c>
      <c r="B50" s="38" t="str">
        <f>IF(Gesamtüberblick!Q$5="","",Gesamtüberblick!Q$5)</f>
        <v>Deponie</v>
      </c>
      <c r="C50" s="38" t="s">
        <v>83</v>
      </c>
      <c r="D50" s="37">
        <f>Gesamtüberblick!Q28</f>
        <v>8.5327012E-4</v>
      </c>
      <c r="E50" s="38" t="s">
        <v>8</v>
      </c>
    </row>
    <row r="51" spans="1:9" s="17" customFormat="1" x14ac:dyDescent="0.25">
      <c r="A51" s="38" t="s">
        <v>4</v>
      </c>
      <c r="B51" s="38" t="str">
        <f>IF(Gesamtüberblick!Q$5="","",Gesamtüberblick!Q$5)</f>
        <v>Deponie</v>
      </c>
      <c r="C51" s="38" t="s">
        <v>84</v>
      </c>
      <c r="D51" s="37">
        <f>Gesamtüberblick!Q29</f>
        <v>0</v>
      </c>
      <c r="E51" s="38" t="s">
        <v>8</v>
      </c>
    </row>
    <row r="52" spans="1:9" s="17" customFormat="1" x14ac:dyDescent="0.25">
      <c r="A52" s="38" t="s">
        <v>4</v>
      </c>
      <c r="B52" s="38" t="str">
        <f>IF(Gesamtüberblick!Q$5="","",Gesamtüberblick!Q$5)</f>
        <v>Deponie</v>
      </c>
      <c r="C52" s="38" t="s">
        <v>85</v>
      </c>
      <c r="D52" s="37">
        <f>Gesamtüberblick!Q30</f>
        <v>0</v>
      </c>
      <c r="E52" s="38" t="s">
        <v>8</v>
      </c>
      <c r="I52" s="18"/>
    </row>
    <row r="53" spans="1:9" s="17" customFormat="1" x14ac:dyDescent="0.25">
      <c r="A53" s="38" t="s">
        <v>4</v>
      </c>
      <c r="B53" s="38" t="str">
        <f>IF(Gesamtüberblick!Q$5="","",Gesamtüberblick!Q$5)</f>
        <v>Deponie</v>
      </c>
      <c r="C53" s="38" t="s">
        <v>86</v>
      </c>
      <c r="D53" s="37">
        <f>Gesamtüberblick!Q31</f>
        <v>0</v>
      </c>
      <c r="E53" s="38" t="s">
        <v>8</v>
      </c>
    </row>
    <row r="54" spans="1:9" s="17" customFormat="1" x14ac:dyDescent="0.25">
      <c r="A54" s="38" t="s">
        <v>4</v>
      </c>
      <c r="B54" s="38" t="str">
        <f>IF(Gesamtüberblick!Q$5="","",Gesamtüberblick!Q$5)</f>
        <v>Deponie</v>
      </c>
      <c r="C54" s="38" t="s">
        <v>87</v>
      </c>
      <c r="D54" s="37">
        <f>Gesamtüberblick!Q32</f>
        <v>0</v>
      </c>
      <c r="E54" s="38" t="s">
        <v>9</v>
      </c>
    </row>
    <row r="55" spans="1:9" s="17" customFormat="1" x14ac:dyDescent="0.25">
      <c r="A55" s="38" t="s">
        <v>4</v>
      </c>
      <c r="B55" s="38" t="str">
        <f>IF(Gesamtüberblick!Q$5="","",Gesamtüberblick!Q$5)</f>
        <v>Deponie</v>
      </c>
      <c r="C55" s="38" t="s">
        <v>88</v>
      </c>
      <c r="D55" s="37">
        <f>Gesamtüberblick!Q33</f>
        <v>0</v>
      </c>
      <c r="E55" s="38" t="s">
        <v>9</v>
      </c>
    </row>
    <row r="56" spans="1:9" s="17" customFormat="1" x14ac:dyDescent="0.25">
      <c r="A56" s="38" t="s">
        <v>5</v>
      </c>
      <c r="B56" s="38" t="str">
        <f>IF(Gesamtüberblick!R$5="","",Gesamtüberblick!R$5)</f>
        <v>Deponie</v>
      </c>
      <c r="C56" s="38" t="s">
        <v>58</v>
      </c>
      <c r="D56" s="38">
        <f>Gesamtüberblick!R9</f>
        <v>0</v>
      </c>
      <c r="E56" s="38" t="s">
        <v>52</v>
      </c>
    </row>
    <row r="57" spans="1:9" s="17" customFormat="1" x14ac:dyDescent="0.25">
      <c r="A57" s="62" t="s">
        <v>5</v>
      </c>
      <c r="B57" s="62" t="str">
        <f>IF(Gesamtüberblick!R$5="","",Gesamtüberblick!R$5)</f>
        <v>Deponie</v>
      </c>
      <c r="C57" s="62" t="s">
        <v>173</v>
      </c>
      <c r="D57" s="62">
        <f>Gesamtüberblick!R8</f>
        <v>0</v>
      </c>
      <c r="E57" s="62" t="s">
        <v>52</v>
      </c>
    </row>
    <row r="58" spans="1:9" s="17" customFormat="1" x14ac:dyDescent="0.25">
      <c r="A58" s="62" t="s">
        <v>5</v>
      </c>
      <c r="B58" s="62" t="str">
        <f>IF(Gesamtüberblick!R$5="","",Gesamtüberblick!R$5)</f>
        <v>Deponie</v>
      </c>
      <c r="C58" s="62" t="s">
        <v>174</v>
      </c>
      <c r="D58" s="62">
        <f>Gesamtüberblick!R7</f>
        <v>0</v>
      </c>
      <c r="E58" s="62" t="s">
        <v>52</v>
      </c>
    </row>
    <row r="59" spans="1:9" s="17" customFormat="1" x14ac:dyDescent="0.25">
      <c r="A59" s="38" t="s">
        <v>5</v>
      </c>
      <c r="B59" s="38" t="str">
        <f>IF(Gesamtüberblick!R$5="","",Gesamtüberblick!R$5)</f>
        <v>Deponie</v>
      </c>
      <c r="C59" s="38" t="s">
        <v>61</v>
      </c>
      <c r="D59" s="37">
        <f>Gesamtüberblick!R10</f>
        <v>0</v>
      </c>
      <c r="E59" s="38" t="s">
        <v>62</v>
      </c>
    </row>
    <row r="60" spans="1:9" s="17" customFormat="1" x14ac:dyDescent="0.25">
      <c r="A60" s="38" t="s">
        <v>5</v>
      </c>
      <c r="B60" s="38" t="str">
        <f>IF(Gesamtüberblick!R$5="","",Gesamtüberblick!R$5)</f>
        <v>Deponie</v>
      </c>
      <c r="C60" s="38" t="s">
        <v>63</v>
      </c>
      <c r="D60" s="37">
        <f>Gesamtüberblick!R11</f>
        <v>0</v>
      </c>
      <c r="E60" s="38" t="s">
        <v>53</v>
      </c>
    </row>
    <row r="61" spans="1:9" s="17" customFormat="1" x14ac:dyDescent="0.25">
      <c r="A61" s="38" t="s">
        <v>5</v>
      </c>
      <c r="B61" s="38" t="str">
        <f>IF(Gesamtüberblick!R$5="","",Gesamtüberblick!R$5)</f>
        <v>Deponie</v>
      </c>
      <c r="C61" s="38" t="s">
        <v>64</v>
      </c>
      <c r="D61" s="37">
        <f>Gesamtüberblick!R12</f>
        <v>0</v>
      </c>
      <c r="E61" s="38" t="s">
        <v>65</v>
      </c>
    </row>
    <row r="62" spans="1:9" s="17" customFormat="1" x14ac:dyDescent="0.25">
      <c r="A62" s="38" t="s">
        <v>5</v>
      </c>
      <c r="B62" s="38" t="str">
        <f>IF(Gesamtüberblick!R$5="","",Gesamtüberblick!R$5)</f>
        <v>Deponie</v>
      </c>
      <c r="C62" s="38" t="s">
        <v>66</v>
      </c>
      <c r="D62" s="37">
        <f>Gesamtüberblick!R13</f>
        <v>0</v>
      </c>
      <c r="E62" s="38" t="s">
        <v>67</v>
      </c>
    </row>
    <row r="63" spans="1:9" s="17" customFormat="1" x14ac:dyDescent="0.25">
      <c r="A63" s="38" t="s">
        <v>5</v>
      </c>
      <c r="B63" s="38" t="str">
        <f>IF(Gesamtüberblick!R$5="","",Gesamtüberblick!R$5)</f>
        <v>Deponie</v>
      </c>
      <c r="C63" s="38" t="s">
        <v>68</v>
      </c>
      <c r="D63" s="37">
        <f>Gesamtüberblick!R14</f>
        <v>0</v>
      </c>
      <c r="E63" s="38" t="s">
        <v>69</v>
      </c>
    </row>
    <row r="64" spans="1:9" s="17" customFormat="1" x14ac:dyDescent="0.25">
      <c r="A64" s="38" t="s">
        <v>5</v>
      </c>
      <c r="B64" s="38" t="str">
        <f>IF(Gesamtüberblick!R$5="","",Gesamtüberblick!R$5)</f>
        <v>Deponie</v>
      </c>
      <c r="C64" s="38" t="s">
        <v>70</v>
      </c>
      <c r="D64" s="37">
        <f>Gesamtüberblick!R15</f>
        <v>0</v>
      </c>
      <c r="E64" s="38" t="s">
        <v>9</v>
      </c>
    </row>
    <row r="65" spans="1:11" s="17" customFormat="1" x14ac:dyDescent="0.25">
      <c r="A65" s="38" t="s">
        <v>5</v>
      </c>
      <c r="B65" s="38" t="str">
        <f>IF(Gesamtüberblick!R$5="","",Gesamtüberblick!R$5)</f>
        <v>Deponie</v>
      </c>
      <c r="C65" s="38" t="s">
        <v>71</v>
      </c>
      <c r="D65" s="37">
        <f>Gesamtüberblick!R16</f>
        <v>0</v>
      </c>
      <c r="E65" s="38" t="s">
        <v>9</v>
      </c>
    </row>
    <row r="66" spans="1:11" s="17" customFormat="1" x14ac:dyDescent="0.25">
      <c r="A66" s="38" t="s">
        <v>5</v>
      </c>
      <c r="B66" s="38" t="str">
        <f>IF(Gesamtüberblick!R$5="","",Gesamtüberblick!R$5)</f>
        <v>Deponie</v>
      </c>
      <c r="C66" s="38" t="s">
        <v>72</v>
      </c>
      <c r="D66" s="37">
        <f>Gesamtüberblick!R17</f>
        <v>0</v>
      </c>
      <c r="E66" s="38" t="s">
        <v>9</v>
      </c>
    </row>
    <row r="67" spans="1:11" s="17" customFormat="1" x14ac:dyDescent="0.25">
      <c r="A67" s="38" t="s">
        <v>5</v>
      </c>
      <c r="B67" s="38" t="str">
        <f>IF(Gesamtüberblick!R$5="","",Gesamtüberblick!R$5)</f>
        <v>Deponie</v>
      </c>
      <c r="C67" s="38" t="s">
        <v>73</v>
      </c>
      <c r="D67" s="37">
        <f>Gesamtüberblick!R18</f>
        <v>0</v>
      </c>
      <c r="E67" s="38" t="s">
        <v>9</v>
      </c>
    </row>
    <row r="68" spans="1:11" s="17" customFormat="1" x14ac:dyDescent="0.25">
      <c r="A68" s="38" t="s">
        <v>5</v>
      </c>
      <c r="B68" s="38" t="str">
        <f>IF(Gesamtüberblick!R$5="","",Gesamtüberblick!R$5)</f>
        <v>Deponie</v>
      </c>
      <c r="C68" s="38" t="s">
        <v>74</v>
      </c>
      <c r="D68" s="37">
        <f>Gesamtüberblick!R19</f>
        <v>0</v>
      </c>
      <c r="E68" s="38" t="s">
        <v>9</v>
      </c>
    </row>
    <row r="69" spans="1:11" s="17" customFormat="1" x14ac:dyDescent="0.25">
      <c r="A69" s="38" t="s">
        <v>5</v>
      </c>
      <c r="B69" s="38" t="str">
        <f>IF(Gesamtüberblick!R$5="","",Gesamtüberblick!R$5)</f>
        <v>Deponie</v>
      </c>
      <c r="C69" s="38" t="s">
        <v>75</v>
      </c>
      <c r="D69" s="37">
        <f>Gesamtüberblick!R20</f>
        <v>0</v>
      </c>
      <c r="E69" s="38" t="s">
        <v>9</v>
      </c>
      <c r="J69" s="18"/>
      <c r="K69" s="18"/>
    </row>
    <row r="70" spans="1:11" s="17" customFormat="1" x14ac:dyDescent="0.25">
      <c r="A70" s="38" t="s">
        <v>5</v>
      </c>
      <c r="B70" s="38" t="str">
        <f>IF(Gesamtüberblick!R$5="","",Gesamtüberblick!R$5)</f>
        <v>Deponie</v>
      </c>
      <c r="C70" s="38" t="s">
        <v>76</v>
      </c>
      <c r="D70" s="37">
        <f>Gesamtüberblick!R21</f>
        <v>0</v>
      </c>
      <c r="E70" s="38" t="s">
        <v>9</v>
      </c>
    </row>
    <row r="71" spans="1:11" s="17" customFormat="1" x14ac:dyDescent="0.25">
      <c r="A71" s="38" t="s">
        <v>5</v>
      </c>
      <c r="B71" s="38" t="str">
        <f>IF(Gesamtüberblick!R$5="","",Gesamtüberblick!R$5)</f>
        <v>Deponie</v>
      </c>
      <c r="C71" s="38" t="s">
        <v>77</v>
      </c>
      <c r="D71" s="37">
        <f>Gesamtüberblick!R22</f>
        <v>0</v>
      </c>
      <c r="E71" s="38" t="s">
        <v>8</v>
      </c>
    </row>
    <row r="72" spans="1:11" s="17" customFormat="1" x14ac:dyDescent="0.25">
      <c r="A72" s="38" t="s">
        <v>5</v>
      </c>
      <c r="B72" s="38" t="str">
        <f>IF(Gesamtüberblick!R$5="","",Gesamtüberblick!R$5)</f>
        <v>Deponie</v>
      </c>
      <c r="C72" s="38" t="s">
        <v>78</v>
      </c>
      <c r="D72" s="37">
        <f>Gesamtüberblick!R23</f>
        <v>0</v>
      </c>
      <c r="E72" s="38" t="s">
        <v>9</v>
      </c>
    </row>
    <row r="73" spans="1:11" s="17" customFormat="1" x14ac:dyDescent="0.25">
      <c r="A73" s="38" t="s">
        <v>5</v>
      </c>
      <c r="B73" s="38" t="str">
        <f>IF(Gesamtüberblick!R$5="","",Gesamtüberblick!R$5)</f>
        <v>Deponie</v>
      </c>
      <c r="C73" s="38" t="s">
        <v>79</v>
      </c>
      <c r="D73" s="37">
        <f>Gesamtüberblick!R24</f>
        <v>0</v>
      </c>
      <c r="E73" s="38" t="s">
        <v>9</v>
      </c>
    </row>
    <row r="74" spans="1:11" s="17" customFormat="1" x14ac:dyDescent="0.25">
      <c r="A74" s="38" t="s">
        <v>5</v>
      </c>
      <c r="B74" s="38" t="str">
        <f>IF(Gesamtüberblick!R$5="","",Gesamtüberblick!R$5)</f>
        <v>Deponie</v>
      </c>
      <c r="C74" s="38" t="s">
        <v>80</v>
      </c>
      <c r="D74" s="37" t="str">
        <f>Gesamtüberblick!R25</f>
        <v>ND</v>
      </c>
      <c r="E74" s="38" t="s">
        <v>38</v>
      </c>
    </row>
    <row r="75" spans="1:11" s="17" customFormat="1" x14ac:dyDescent="0.25">
      <c r="A75" s="38" t="s">
        <v>5</v>
      </c>
      <c r="B75" s="38" t="str">
        <f>IF(Gesamtüberblick!R$5="","",Gesamtüberblick!R$5)</f>
        <v>Deponie</v>
      </c>
      <c r="C75" s="38" t="s">
        <v>81</v>
      </c>
      <c r="D75" s="37">
        <f>Gesamtüberblick!R26</f>
        <v>0</v>
      </c>
      <c r="E75" s="38" t="s">
        <v>8</v>
      </c>
    </row>
    <row r="76" spans="1:11" s="17" customFormat="1" x14ac:dyDescent="0.25">
      <c r="A76" s="38" t="s">
        <v>5</v>
      </c>
      <c r="B76" s="38" t="str">
        <f>IF(Gesamtüberblick!R$5="","",Gesamtüberblick!R$5)</f>
        <v>Deponie</v>
      </c>
      <c r="C76" s="38" t="s">
        <v>82</v>
      </c>
      <c r="D76" s="37">
        <f>Gesamtüberblick!R27</f>
        <v>0</v>
      </c>
      <c r="E76" s="38" t="s">
        <v>8</v>
      </c>
    </row>
    <row r="77" spans="1:11" s="17" customFormat="1" x14ac:dyDescent="0.25">
      <c r="A77" s="38" t="s">
        <v>5</v>
      </c>
      <c r="B77" s="38" t="str">
        <f>IF(Gesamtüberblick!R$5="","",Gesamtüberblick!R$5)</f>
        <v>Deponie</v>
      </c>
      <c r="C77" s="38" t="s">
        <v>83</v>
      </c>
      <c r="D77" s="37">
        <f>Gesamtüberblick!R28</f>
        <v>0</v>
      </c>
      <c r="E77" s="38" t="s">
        <v>8</v>
      </c>
    </row>
    <row r="78" spans="1:11" s="17" customFormat="1" x14ac:dyDescent="0.25">
      <c r="A78" s="38" t="s">
        <v>5</v>
      </c>
      <c r="B78" s="38" t="str">
        <f>IF(Gesamtüberblick!R$5="","",Gesamtüberblick!R$5)</f>
        <v>Deponie</v>
      </c>
      <c r="C78" s="38" t="s">
        <v>84</v>
      </c>
      <c r="D78" s="37">
        <f>Gesamtüberblick!R29</f>
        <v>0</v>
      </c>
      <c r="E78" s="38" t="s">
        <v>8</v>
      </c>
    </row>
    <row r="79" spans="1:11" s="17" customFormat="1" x14ac:dyDescent="0.25">
      <c r="A79" s="38" t="s">
        <v>5</v>
      </c>
      <c r="B79" s="38" t="str">
        <f>IF(Gesamtüberblick!R$5="","",Gesamtüberblick!R$5)</f>
        <v>Deponie</v>
      </c>
      <c r="C79" s="38" t="s">
        <v>85</v>
      </c>
      <c r="D79" s="37">
        <f>Gesamtüberblick!R30</f>
        <v>0</v>
      </c>
      <c r="E79" s="38" t="s">
        <v>8</v>
      </c>
    </row>
    <row r="80" spans="1:11" s="17" customFormat="1" x14ac:dyDescent="0.25">
      <c r="A80" s="38" t="s">
        <v>5</v>
      </c>
      <c r="B80" s="38" t="str">
        <f>IF(Gesamtüberblick!R$5="","",Gesamtüberblick!R$5)</f>
        <v>Deponie</v>
      </c>
      <c r="C80" s="38" t="s">
        <v>86</v>
      </c>
      <c r="D80" s="37">
        <f>Gesamtüberblick!R31</f>
        <v>0</v>
      </c>
      <c r="E80" s="38" t="s">
        <v>8</v>
      </c>
    </row>
    <row r="81" spans="1:12" s="17" customFormat="1" x14ac:dyDescent="0.25">
      <c r="A81" s="38" t="s">
        <v>5</v>
      </c>
      <c r="B81" s="38" t="str">
        <f>IF(Gesamtüberblick!R$5="","",Gesamtüberblick!R$5)</f>
        <v>Deponie</v>
      </c>
      <c r="C81" s="38" t="s">
        <v>87</v>
      </c>
      <c r="D81" s="37">
        <f>Gesamtüberblick!R32</f>
        <v>0</v>
      </c>
      <c r="E81" s="38" t="s">
        <v>9</v>
      </c>
    </row>
    <row r="82" spans="1:12" s="17" customFormat="1" x14ac:dyDescent="0.25">
      <c r="A82" s="38" t="s">
        <v>5</v>
      </c>
      <c r="B82" s="38" t="str">
        <f>IF(Gesamtüberblick!R$5="","",Gesamtüberblick!R$5)</f>
        <v>Deponie</v>
      </c>
      <c r="C82" s="38" t="s">
        <v>88</v>
      </c>
      <c r="D82" s="37">
        <f>Gesamtüberblick!R33</f>
        <v>0</v>
      </c>
      <c r="E82" s="38" t="s">
        <v>9</v>
      </c>
    </row>
    <row r="83" spans="1:12" s="17" customFormat="1" x14ac:dyDescent="0.25">
      <c r="A83" s="38" t="s">
        <v>6</v>
      </c>
      <c r="B83" s="38" t="str">
        <f>IF(Gesamtüberblick!S$5="","",Gesamtüberblick!S$5)</f>
        <v>Deponie</v>
      </c>
      <c r="C83" s="38" t="s">
        <v>58</v>
      </c>
      <c r="D83" s="38">
        <f>Gesamtüberblick!S9</f>
        <v>2.6231496999999999</v>
      </c>
      <c r="E83" s="38" t="s">
        <v>52</v>
      </c>
    </row>
    <row r="84" spans="1:12" s="17" customFormat="1" x14ac:dyDescent="0.25">
      <c r="A84" s="62" t="s">
        <v>6</v>
      </c>
      <c r="B84" s="62" t="str">
        <f>IF(Gesamtüberblick!S$5="","",Gesamtüberblick!S$5)</f>
        <v>Deponie</v>
      </c>
      <c r="C84" s="62" t="s">
        <v>173</v>
      </c>
      <c r="D84" s="62">
        <f>Gesamtüberblick!S8</f>
        <v>0</v>
      </c>
      <c r="E84" s="62" t="s">
        <v>52</v>
      </c>
    </row>
    <row r="85" spans="1:12" s="17" customFormat="1" x14ac:dyDescent="0.25">
      <c r="A85" s="62" t="s">
        <v>6</v>
      </c>
      <c r="B85" s="62" t="str">
        <f>IF(Gesamtüberblick!S$5="","",Gesamtüberblick!S$5)</f>
        <v>Deponie</v>
      </c>
      <c r="C85" s="62" t="s">
        <v>174</v>
      </c>
      <c r="D85" s="62">
        <f>Gesamtüberblick!S7</f>
        <v>2.6231496999999999</v>
      </c>
      <c r="E85" s="62" t="s">
        <v>52</v>
      </c>
    </row>
    <row r="86" spans="1:12" s="17" customFormat="1" x14ac:dyDescent="0.25">
      <c r="A86" s="38" t="s">
        <v>6</v>
      </c>
      <c r="B86" s="38" t="str">
        <f>IF(Gesamtüberblick!S$5="","",Gesamtüberblick!S$5)</f>
        <v>Deponie</v>
      </c>
      <c r="C86" s="38" t="s">
        <v>61</v>
      </c>
      <c r="D86" s="37">
        <f>Gesamtüberblick!S10</f>
        <v>9.5235168999999996E-7</v>
      </c>
      <c r="E86" s="38" t="s">
        <v>62</v>
      </c>
    </row>
    <row r="87" spans="1:12" s="17" customFormat="1" x14ac:dyDescent="0.25">
      <c r="A87" s="38" t="s">
        <v>6</v>
      </c>
      <c r="B87" s="38" t="str">
        <f>IF(Gesamtüberblick!S$5="","",Gesamtüberblick!S$5)</f>
        <v>Deponie</v>
      </c>
      <c r="C87" s="38" t="s">
        <v>63</v>
      </c>
      <c r="D87" s="37">
        <f>Gesamtüberblick!S11</f>
        <v>1.9910598000000002E-2</v>
      </c>
      <c r="E87" s="38" t="s">
        <v>53</v>
      </c>
    </row>
    <row r="88" spans="1:12" s="17" customFormat="1" x14ac:dyDescent="0.25">
      <c r="A88" s="38" t="s">
        <v>6</v>
      </c>
      <c r="B88" s="38" t="str">
        <f>IF(Gesamtüberblick!S$5="","",Gesamtüberblick!S$5)</f>
        <v>Deponie</v>
      </c>
      <c r="C88" s="38" t="s">
        <v>64</v>
      </c>
      <c r="D88" s="37">
        <f>Gesamtüberblick!S12</f>
        <v>4.2511327000000002E-3</v>
      </c>
      <c r="E88" s="38" t="s">
        <v>65</v>
      </c>
      <c r="I88" s="18"/>
      <c r="K88" s="18"/>
      <c r="L88" s="18"/>
    </row>
    <row r="89" spans="1:12" s="17" customFormat="1" x14ac:dyDescent="0.25">
      <c r="A89" s="38" t="s">
        <v>6</v>
      </c>
      <c r="B89" s="38" t="str">
        <f>IF(Gesamtüberblick!S$5="","",Gesamtüberblick!S$5)</f>
        <v>Deponie</v>
      </c>
      <c r="C89" s="38" t="s">
        <v>66</v>
      </c>
      <c r="D89" s="37">
        <f>Gesamtüberblick!S13</f>
        <v>2.6668274999999998E-3</v>
      </c>
      <c r="E89" s="38" t="s">
        <v>67</v>
      </c>
    </row>
    <row r="90" spans="1:12" s="17" customFormat="1" x14ac:dyDescent="0.25">
      <c r="A90" s="38" t="s">
        <v>6</v>
      </c>
      <c r="B90" s="38" t="str">
        <f>IF(Gesamtüberblick!S$5="","",Gesamtüberblick!S$5)</f>
        <v>Deponie</v>
      </c>
      <c r="C90" s="38" t="s">
        <v>68</v>
      </c>
      <c r="D90" s="37">
        <f>Gesamtüberblick!S14</f>
        <v>2.9697132000000002E-6</v>
      </c>
      <c r="E90" s="38" t="s">
        <v>69</v>
      </c>
    </row>
    <row r="91" spans="1:12" s="17" customFormat="1" x14ac:dyDescent="0.25">
      <c r="A91" s="38" t="s">
        <v>6</v>
      </c>
      <c r="B91" s="38" t="str">
        <f>IF(Gesamtüberblick!S$5="","",Gesamtüberblick!S$5)</f>
        <v>Deponie</v>
      </c>
      <c r="C91" s="38" t="s">
        <v>70</v>
      </c>
      <c r="D91" s="37">
        <f>Gesamtüberblick!S15</f>
        <v>80.056071000000003</v>
      </c>
      <c r="E91" s="38" t="s">
        <v>9</v>
      </c>
    </row>
    <row r="92" spans="1:12" s="17" customFormat="1" x14ac:dyDescent="0.25">
      <c r="A92" s="38" t="s">
        <v>6</v>
      </c>
      <c r="B92" s="38" t="str">
        <f>IF(Gesamtüberblick!S$5="","",Gesamtüberblick!S$5)</f>
        <v>Deponie</v>
      </c>
      <c r="C92" s="38" t="s">
        <v>71</v>
      </c>
      <c r="D92" s="37">
        <f>Gesamtüberblick!S16</f>
        <v>0.6340384</v>
      </c>
      <c r="E92" s="38" t="s">
        <v>9</v>
      </c>
    </row>
    <row r="93" spans="1:12" s="17" customFormat="1" x14ac:dyDescent="0.25">
      <c r="A93" s="38" t="s">
        <v>6</v>
      </c>
      <c r="B93" s="38" t="str">
        <f>IF(Gesamtüberblick!S$5="","",Gesamtüberblick!S$5)</f>
        <v>Deponie</v>
      </c>
      <c r="C93" s="38" t="s">
        <v>72</v>
      </c>
      <c r="D93" s="37">
        <f>Gesamtüberblick!S17</f>
        <v>0</v>
      </c>
      <c r="E93" s="38" t="s">
        <v>9</v>
      </c>
    </row>
    <row r="94" spans="1:12" s="17" customFormat="1" x14ac:dyDescent="0.25">
      <c r="A94" s="38" t="s">
        <v>6</v>
      </c>
      <c r="B94" s="38" t="str">
        <f>IF(Gesamtüberblick!S$5="","",Gesamtüberblick!S$5)</f>
        <v>Deponie</v>
      </c>
      <c r="C94" s="38" t="s">
        <v>73</v>
      </c>
      <c r="D94" s="37">
        <f>Gesamtüberblick!S18</f>
        <v>0.6340384</v>
      </c>
      <c r="E94" s="38" t="s">
        <v>9</v>
      </c>
    </row>
    <row r="95" spans="1:12" s="17" customFormat="1" x14ac:dyDescent="0.25">
      <c r="A95" s="38" t="s">
        <v>6</v>
      </c>
      <c r="B95" s="38" t="str">
        <f>IF(Gesamtüberblick!S$5="","",Gesamtüberblick!S$5)</f>
        <v>Deponie</v>
      </c>
      <c r="C95" s="38" t="s">
        <v>74</v>
      </c>
      <c r="D95" s="37">
        <f>Gesamtüberblick!S19</f>
        <v>81.165509999999998</v>
      </c>
      <c r="E95" s="38" t="s">
        <v>9</v>
      </c>
    </row>
    <row r="96" spans="1:12" s="17" customFormat="1" x14ac:dyDescent="0.25">
      <c r="A96" s="38" t="s">
        <v>6</v>
      </c>
      <c r="B96" s="38" t="str">
        <f>IF(Gesamtüberblick!S$5="","",Gesamtüberblick!S$5)</f>
        <v>Deponie</v>
      </c>
      <c r="C96" s="38" t="s">
        <v>75</v>
      </c>
      <c r="D96" s="37">
        <f>Gesamtüberblick!S20</f>
        <v>0</v>
      </c>
      <c r="E96" s="38" t="s">
        <v>9</v>
      </c>
    </row>
    <row r="97" spans="1:14" s="17" customFormat="1" x14ac:dyDescent="0.25">
      <c r="A97" s="38" t="s">
        <v>6</v>
      </c>
      <c r="B97" s="38" t="str">
        <f>IF(Gesamtüberblick!S$5="","",Gesamtüberblick!S$5)</f>
        <v>Deponie</v>
      </c>
      <c r="C97" s="38" t="s">
        <v>76</v>
      </c>
      <c r="D97" s="37">
        <f>Gesamtüberblick!S21</f>
        <v>81.165509999999998</v>
      </c>
      <c r="E97" s="38" t="s">
        <v>9</v>
      </c>
    </row>
    <row r="98" spans="1:14" s="17" customFormat="1" x14ac:dyDescent="0.25">
      <c r="A98" s="38" t="s">
        <v>6</v>
      </c>
      <c r="B98" s="38" t="str">
        <f>IF(Gesamtüberblick!S$5="","",Gesamtüberblick!S$5)</f>
        <v>Deponie</v>
      </c>
      <c r="C98" s="38" t="s">
        <v>77</v>
      </c>
      <c r="D98" s="37">
        <f>Gesamtüberblick!S22</f>
        <v>0</v>
      </c>
      <c r="E98" s="38" t="s">
        <v>8</v>
      </c>
    </row>
    <row r="99" spans="1:14" s="17" customFormat="1" x14ac:dyDescent="0.25">
      <c r="A99" s="38" t="s">
        <v>6</v>
      </c>
      <c r="B99" s="38" t="str">
        <f>IF(Gesamtüberblick!S$5="","",Gesamtüberblick!S$5)</f>
        <v>Deponie</v>
      </c>
      <c r="C99" s="38" t="s">
        <v>78</v>
      </c>
      <c r="D99" s="37">
        <f>Gesamtüberblick!S23</f>
        <v>0</v>
      </c>
      <c r="E99" s="38" t="s">
        <v>9</v>
      </c>
    </row>
    <row r="100" spans="1:14" s="17" customFormat="1" x14ac:dyDescent="0.25">
      <c r="A100" s="38" t="s">
        <v>6</v>
      </c>
      <c r="B100" s="38" t="str">
        <f>IF(Gesamtüberblick!S$5="","",Gesamtüberblick!S$5)</f>
        <v>Deponie</v>
      </c>
      <c r="C100" s="38" t="s">
        <v>79</v>
      </c>
      <c r="D100" s="37">
        <f>Gesamtüberblick!S24</f>
        <v>0</v>
      </c>
      <c r="E100" s="38" t="s">
        <v>9</v>
      </c>
    </row>
    <row r="101" spans="1:14" s="17" customFormat="1" x14ac:dyDescent="0.25">
      <c r="A101" s="38" t="s">
        <v>6</v>
      </c>
      <c r="B101" s="38" t="str">
        <f>IF(Gesamtüberblick!S$5="","",Gesamtüberblick!S$5)</f>
        <v>Deponie</v>
      </c>
      <c r="C101" s="38" t="s">
        <v>80</v>
      </c>
      <c r="D101" s="37" t="str">
        <f>Gesamtüberblick!S25</f>
        <v>ND</v>
      </c>
      <c r="E101" s="38" t="s">
        <v>38</v>
      </c>
    </row>
    <row r="102" spans="1:14" s="17" customFormat="1" x14ac:dyDescent="0.25">
      <c r="A102" s="38" t="s">
        <v>6</v>
      </c>
      <c r="B102" s="38" t="str">
        <f>IF(Gesamtüberblick!S$5="","",Gesamtüberblick!S$5)</f>
        <v>Deponie</v>
      </c>
      <c r="C102" s="38" t="s">
        <v>81</v>
      </c>
      <c r="D102" s="37">
        <f>Gesamtüberblick!S26</f>
        <v>5.4290938000000003E-5</v>
      </c>
      <c r="E102" s="38" t="s">
        <v>8</v>
      </c>
    </row>
    <row r="103" spans="1:14" s="17" customFormat="1" x14ac:dyDescent="0.25">
      <c r="A103" s="38" t="s">
        <v>6</v>
      </c>
      <c r="B103" s="38" t="str">
        <f>IF(Gesamtüberblick!S$5="","",Gesamtüberblick!S$5)</f>
        <v>Deponie</v>
      </c>
      <c r="C103" s="38" t="s">
        <v>82</v>
      </c>
      <c r="D103" s="37">
        <f>Gesamtüberblick!S27</f>
        <v>499.83604000000003</v>
      </c>
      <c r="E103" s="38" t="s">
        <v>8</v>
      </c>
    </row>
    <row r="104" spans="1:14" s="17" customFormat="1" x14ac:dyDescent="0.25">
      <c r="A104" s="38" t="s">
        <v>6</v>
      </c>
      <c r="B104" s="38" t="str">
        <f>IF(Gesamtüberblick!S$5="","",Gesamtüberblick!S$5)</f>
        <v>Deponie</v>
      </c>
      <c r="C104" s="38" t="s">
        <v>83</v>
      </c>
      <c r="D104" s="37">
        <f>Gesamtüberblick!S28</f>
        <v>1.0710518E-3</v>
      </c>
      <c r="E104" s="38" t="s">
        <v>8</v>
      </c>
    </row>
    <row r="105" spans="1:14" s="17" customFormat="1" x14ac:dyDescent="0.25">
      <c r="A105" s="38" t="s">
        <v>6</v>
      </c>
      <c r="B105" s="38" t="str">
        <f>IF(Gesamtüberblick!S$5="","",Gesamtüberblick!S$5)</f>
        <v>Deponie</v>
      </c>
      <c r="C105" s="38" t="s">
        <v>84</v>
      </c>
      <c r="D105" s="37">
        <f>Gesamtüberblick!S29</f>
        <v>0</v>
      </c>
      <c r="E105" s="38" t="s">
        <v>8</v>
      </c>
    </row>
    <row r="106" spans="1:14" s="17" customFormat="1" x14ac:dyDescent="0.25">
      <c r="A106" s="38" t="s">
        <v>6</v>
      </c>
      <c r="B106" s="38" t="str">
        <f>IF(Gesamtüberblick!S$5="","",Gesamtüberblick!S$5)</f>
        <v>Deponie</v>
      </c>
      <c r="C106" s="38" t="s">
        <v>85</v>
      </c>
      <c r="D106" s="37">
        <f>Gesamtüberblick!S30</f>
        <v>0</v>
      </c>
      <c r="E106" s="38" t="s">
        <v>8</v>
      </c>
      <c r="I106" s="18"/>
      <c r="K106" s="18"/>
      <c r="L106" s="18"/>
      <c r="M106" s="18"/>
      <c r="N106" s="18"/>
    </row>
    <row r="107" spans="1:14" s="17" customFormat="1" x14ac:dyDescent="0.25">
      <c r="A107" s="38" t="s">
        <v>6</v>
      </c>
      <c r="B107" s="38" t="str">
        <f>IF(Gesamtüberblick!S$5="","",Gesamtüberblick!S$5)</f>
        <v>Deponie</v>
      </c>
      <c r="C107" s="38" t="s">
        <v>86</v>
      </c>
      <c r="D107" s="37">
        <f>Gesamtüberblick!S31</f>
        <v>0</v>
      </c>
      <c r="E107" s="38" t="s">
        <v>8</v>
      </c>
    </row>
    <row r="108" spans="1:14" s="17" customFormat="1" x14ac:dyDescent="0.25">
      <c r="A108" s="38" t="s">
        <v>6</v>
      </c>
      <c r="B108" s="38" t="str">
        <f>IF(Gesamtüberblick!S$5="","",Gesamtüberblick!S$5)</f>
        <v>Deponie</v>
      </c>
      <c r="C108" s="38" t="s">
        <v>87</v>
      </c>
      <c r="D108" s="37">
        <f>Gesamtüberblick!S32</f>
        <v>0</v>
      </c>
      <c r="E108" s="38" t="s">
        <v>9</v>
      </c>
    </row>
    <row r="109" spans="1:14" s="17" customFormat="1" x14ac:dyDescent="0.25">
      <c r="A109" s="38" t="s">
        <v>6</v>
      </c>
      <c r="B109" s="38" t="str">
        <f>IF(Gesamtüberblick!S$5="","",Gesamtüberblick!S$5)</f>
        <v>Deponie</v>
      </c>
      <c r="C109" s="38" t="s">
        <v>88</v>
      </c>
      <c r="D109" s="37">
        <f>Gesamtüberblick!S33</f>
        <v>0</v>
      </c>
      <c r="E109" s="38" t="s">
        <v>9</v>
      </c>
    </row>
    <row r="110" spans="1:14" s="17" customFormat="1" x14ac:dyDescent="0.25">
      <c r="A110" s="38" t="s">
        <v>60</v>
      </c>
      <c r="B110" s="38" t="str">
        <f>IF(Gesamtüberblick!V$5="","",Gesamtüberblick!V$5)</f>
        <v>Deponie</v>
      </c>
      <c r="C110" s="38" t="s">
        <v>58</v>
      </c>
      <c r="D110" s="38">
        <f>Gesamtüberblick!V9</f>
        <v>-3.0552199</v>
      </c>
      <c r="E110" s="38" t="s">
        <v>52</v>
      </c>
    </row>
    <row r="111" spans="1:14" s="17" customFormat="1" x14ac:dyDescent="0.25">
      <c r="A111" s="62" t="s">
        <v>60</v>
      </c>
      <c r="B111" s="38" t="str">
        <f>IF(Gesamtüberblick!V$5="","",Gesamtüberblick!V$5)</f>
        <v>Deponie</v>
      </c>
      <c r="C111" s="62" t="s">
        <v>173</v>
      </c>
      <c r="D111" s="62">
        <f>Gesamtüberblick!V8</f>
        <v>0</v>
      </c>
      <c r="E111" s="62" t="s">
        <v>52</v>
      </c>
    </row>
    <row r="112" spans="1:14" s="17" customFormat="1" x14ac:dyDescent="0.25">
      <c r="A112" s="62" t="s">
        <v>60</v>
      </c>
      <c r="B112" s="38" t="str">
        <f>IF(Gesamtüberblick!V$5="","",Gesamtüberblick!V$5)</f>
        <v>Deponie</v>
      </c>
      <c r="C112" s="62" t="s">
        <v>174</v>
      </c>
      <c r="D112" s="62">
        <f>Gesamtüberblick!V7</f>
        <v>-3.0552199</v>
      </c>
      <c r="E112" s="62" t="s">
        <v>52</v>
      </c>
    </row>
    <row r="113" spans="1:10" s="17" customFormat="1" x14ac:dyDescent="0.25">
      <c r="A113" s="38" t="s">
        <v>60</v>
      </c>
      <c r="B113" s="38" t="str">
        <f>IF(Gesamtüberblick!V$5="","",Gesamtüberblick!V$5)</f>
        <v>Deponie</v>
      </c>
      <c r="C113" s="38" t="s">
        <v>61</v>
      </c>
      <c r="D113" s="37">
        <f>Gesamtüberblick!V10</f>
        <v>-5.5388293999999995E-7</v>
      </c>
      <c r="E113" s="38" t="s">
        <v>62</v>
      </c>
    </row>
    <row r="114" spans="1:10" s="17" customFormat="1" x14ac:dyDescent="0.25">
      <c r="A114" s="38" t="s">
        <v>60</v>
      </c>
      <c r="B114" s="38" t="str">
        <f>IF(Gesamtüberblick!V$5="","",Gesamtüberblick!V$5)</f>
        <v>Deponie</v>
      </c>
      <c r="C114" s="38" t="s">
        <v>63</v>
      </c>
      <c r="D114" s="37">
        <f>Gesamtüberblick!V11</f>
        <v>-6.4708264999999996E-3</v>
      </c>
      <c r="E114" s="38" t="s">
        <v>53</v>
      </c>
    </row>
    <row r="115" spans="1:10" s="17" customFormat="1" x14ac:dyDescent="0.25">
      <c r="A115" s="38" t="s">
        <v>60</v>
      </c>
      <c r="B115" s="38" t="str">
        <f>IF(Gesamtüberblick!V$5="","",Gesamtüberblick!V$5)</f>
        <v>Deponie</v>
      </c>
      <c r="C115" s="38" t="s">
        <v>64</v>
      </c>
      <c r="D115" s="37">
        <f>Gesamtüberblick!V12</f>
        <v>-4.0719210999999996E-3</v>
      </c>
      <c r="E115" s="38" t="s">
        <v>65</v>
      </c>
    </row>
    <row r="116" spans="1:10" s="17" customFormat="1" x14ac:dyDescent="0.25">
      <c r="A116" s="38" t="s">
        <v>60</v>
      </c>
      <c r="B116" s="38" t="str">
        <f>IF(Gesamtüberblick!V$5="","",Gesamtüberblick!V$5)</f>
        <v>Deponie</v>
      </c>
      <c r="C116" s="38" t="s">
        <v>66</v>
      </c>
      <c r="D116" s="37">
        <f>Gesamtüberblick!V13</f>
        <v>-7.3650200999999995E-4</v>
      </c>
      <c r="E116" s="38" t="s">
        <v>67</v>
      </c>
    </row>
    <row r="117" spans="1:10" s="17" customFormat="1" x14ac:dyDescent="0.25">
      <c r="A117" s="38" t="s">
        <v>60</v>
      </c>
      <c r="B117" s="38" t="str">
        <f>IF(Gesamtüberblick!V$5="","",Gesamtüberblick!V$5)</f>
        <v>Deponie</v>
      </c>
      <c r="C117" s="38" t="s">
        <v>68</v>
      </c>
      <c r="D117" s="37">
        <f>Gesamtüberblick!V14</f>
        <v>-6.6179634999999995E-7</v>
      </c>
      <c r="E117" s="38" t="s">
        <v>69</v>
      </c>
    </row>
    <row r="118" spans="1:10" s="17" customFormat="1" x14ac:dyDescent="0.25">
      <c r="A118" s="38" t="s">
        <v>60</v>
      </c>
      <c r="B118" s="38" t="str">
        <f>IF(Gesamtüberblick!V$5="","",Gesamtüberblick!V$5)</f>
        <v>Deponie</v>
      </c>
      <c r="C118" s="38" t="s">
        <v>70</v>
      </c>
      <c r="D118" s="38">
        <f>Gesamtüberblick!V15</f>
        <v>-45.241607000000002</v>
      </c>
      <c r="E118" s="38" t="s">
        <v>9</v>
      </c>
    </row>
    <row r="119" spans="1:10" s="17" customFormat="1" x14ac:dyDescent="0.25">
      <c r="A119" s="38" t="s">
        <v>60</v>
      </c>
      <c r="B119" s="38" t="str">
        <f>IF(Gesamtüberblick!V$5="","",Gesamtüberblick!V$5)</f>
        <v>Deponie</v>
      </c>
      <c r="C119" s="38" t="s">
        <v>71</v>
      </c>
      <c r="D119" s="38">
        <f>Gesamtüberblick!V16</f>
        <v>-7.4003610999999996</v>
      </c>
      <c r="E119" s="38" t="s">
        <v>9</v>
      </c>
    </row>
    <row r="120" spans="1:10" s="17" customFormat="1" x14ac:dyDescent="0.25">
      <c r="A120" s="38" t="s">
        <v>60</v>
      </c>
      <c r="B120" s="38" t="str">
        <f>IF(Gesamtüberblick!V$5="","",Gesamtüberblick!V$5)</f>
        <v>Deponie</v>
      </c>
      <c r="C120" s="38" t="s">
        <v>72</v>
      </c>
      <c r="D120" s="38">
        <f>Gesamtüberblick!V17</f>
        <v>0</v>
      </c>
      <c r="E120" s="38" t="s">
        <v>9</v>
      </c>
    </row>
    <row r="121" spans="1:10" s="17" customFormat="1" x14ac:dyDescent="0.25">
      <c r="A121" s="38" t="s">
        <v>60</v>
      </c>
      <c r="B121" s="38" t="str">
        <f>IF(Gesamtüberblick!V$5="","",Gesamtüberblick!V$5)</f>
        <v>Deponie</v>
      </c>
      <c r="C121" s="38" t="s">
        <v>73</v>
      </c>
      <c r="D121" s="38">
        <f>Gesamtüberblick!V18</f>
        <v>-7.4003610999999996</v>
      </c>
      <c r="E121" s="38" t="s">
        <v>9</v>
      </c>
    </row>
    <row r="122" spans="1:10" s="17" customFormat="1" x14ac:dyDescent="0.25">
      <c r="A122" s="38" t="s">
        <v>60</v>
      </c>
      <c r="B122" s="38" t="str">
        <f>IF(Gesamtüberblick!V$5="","",Gesamtüberblick!V$5)</f>
        <v>Deponie</v>
      </c>
      <c r="C122" s="38" t="s">
        <v>74</v>
      </c>
      <c r="D122" s="38">
        <f>Gesamtüberblick!V19</f>
        <v>-49.022404999999999</v>
      </c>
      <c r="E122" s="38" t="s">
        <v>9</v>
      </c>
    </row>
    <row r="123" spans="1:10" s="17" customFormat="1" x14ac:dyDescent="0.25">
      <c r="A123" s="38" t="s">
        <v>60</v>
      </c>
      <c r="B123" s="38" t="str">
        <f>IF(Gesamtüberblick!V$5="","",Gesamtüberblick!V$5)</f>
        <v>Deponie</v>
      </c>
      <c r="C123" s="38" t="s">
        <v>75</v>
      </c>
      <c r="D123" s="38">
        <f>Gesamtüberblick!V20</f>
        <v>0</v>
      </c>
      <c r="E123" s="38" t="s">
        <v>9</v>
      </c>
    </row>
    <row r="124" spans="1:10" s="17" customFormat="1" x14ac:dyDescent="0.25">
      <c r="A124" s="38" t="s">
        <v>60</v>
      </c>
      <c r="B124" s="38" t="str">
        <f>IF(Gesamtüberblick!V$5="","",Gesamtüberblick!V$5)</f>
        <v>Deponie</v>
      </c>
      <c r="C124" s="38" t="s">
        <v>76</v>
      </c>
      <c r="D124" s="38">
        <f>Gesamtüberblick!V21</f>
        <v>-49.022404999999999</v>
      </c>
      <c r="E124" s="38" t="s">
        <v>9</v>
      </c>
    </row>
    <row r="125" spans="1:10" s="17" customFormat="1" x14ac:dyDescent="0.25">
      <c r="A125" s="38" t="s">
        <v>60</v>
      </c>
      <c r="B125" s="38" t="str">
        <f>IF(Gesamtüberblick!V$5="","",Gesamtüberblick!V$5)</f>
        <v>Deponie</v>
      </c>
      <c r="C125" s="38" t="s">
        <v>77</v>
      </c>
      <c r="D125" s="38">
        <f>Gesamtüberblick!V22</f>
        <v>0</v>
      </c>
      <c r="E125" s="38" t="s">
        <v>8</v>
      </c>
    </row>
    <row r="126" spans="1:10" s="17" customFormat="1" x14ac:dyDescent="0.25">
      <c r="A126" s="38" t="s">
        <v>60</v>
      </c>
      <c r="B126" s="38" t="str">
        <f>IF(Gesamtüberblick!V$5="","",Gesamtüberblick!V$5)</f>
        <v>Deponie</v>
      </c>
      <c r="C126" s="38" t="s">
        <v>78</v>
      </c>
      <c r="D126" s="38">
        <f>Gesamtüberblick!V23</f>
        <v>0</v>
      </c>
      <c r="E126" s="38" t="s">
        <v>9</v>
      </c>
      <c r="G126" s="18"/>
      <c r="I126" s="18"/>
      <c r="J126" s="18"/>
    </row>
    <row r="127" spans="1:10" s="17" customFormat="1" x14ac:dyDescent="0.25">
      <c r="A127" s="38" t="s">
        <v>60</v>
      </c>
      <c r="B127" s="38" t="str">
        <f>IF(Gesamtüberblick!V$5="","",Gesamtüberblick!V$5)</f>
        <v>Deponie</v>
      </c>
      <c r="C127" s="38" t="s">
        <v>79</v>
      </c>
      <c r="D127" s="38">
        <f>Gesamtüberblick!V24</f>
        <v>0</v>
      </c>
      <c r="E127" s="38" t="s">
        <v>9</v>
      </c>
    </row>
    <row r="128" spans="1:10" s="17" customFormat="1" x14ac:dyDescent="0.25">
      <c r="A128" s="38" t="s">
        <v>60</v>
      </c>
      <c r="B128" s="38" t="str">
        <f>IF(Gesamtüberblick!V$5="","",Gesamtüberblick!V$5)</f>
        <v>Deponie</v>
      </c>
      <c r="C128" s="38" t="s">
        <v>80</v>
      </c>
      <c r="D128" s="38" t="str">
        <f>Gesamtüberblick!V25</f>
        <v>ND</v>
      </c>
      <c r="E128" s="38" t="s">
        <v>38</v>
      </c>
    </row>
    <row r="129" spans="1:9" s="17" customFormat="1" x14ac:dyDescent="0.25">
      <c r="A129" s="38" t="s">
        <v>60</v>
      </c>
      <c r="B129" s="38" t="str">
        <f>IF(Gesamtüberblick!V$5="","",Gesamtüberblick!V$5)</f>
        <v>Deponie</v>
      </c>
      <c r="C129" s="38" t="s">
        <v>81</v>
      </c>
      <c r="D129" s="38">
        <f>Gesamtüberblick!V26</f>
        <v>-8.8364742999999995E-5</v>
      </c>
      <c r="E129" s="38" t="s">
        <v>8</v>
      </c>
    </row>
    <row r="130" spans="1:9" s="17" customFormat="1" x14ac:dyDescent="0.25">
      <c r="A130" s="38" t="s">
        <v>60</v>
      </c>
      <c r="B130" s="38" t="str">
        <f>IF(Gesamtüberblick!V$5="","",Gesamtüberblick!V$5)</f>
        <v>Deponie</v>
      </c>
      <c r="C130" s="38" t="s">
        <v>82</v>
      </c>
      <c r="D130" s="38">
        <f>Gesamtüberblick!V27</f>
        <v>-0.10563081000000001</v>
      </c>
      <c r="E130" s="38" t="s">
        <v>8</v>
      </c>
    </row>
    <row r="131" spans="1:9" s="17" customFormat="1" x14ac:dyDescent="0.25">
      <c r="A131" s="38" t="s">
        <v>60</v>
      </c>
      <c r="B131" s="38" t="str">
        <f>IF(Gesamtüberblick!V$5="","",Gesamtüberblick!V$5)</f>
        <v>Deponie</v>
      </c>
      <c r="C131" s="38" t="s">
        <v>83</v>
      </c>
      <c r="D131" s="38">
        <f>Gesamtüberblick!V28</f>
        <v>-1.0412664E-4</v>
      </c>
      <c r="E131" s="38" t="s">
        <v>8</v>
      </c>
    </row>
    <row r="132" spans="1:9" s="17" customFormat="1" x14ac:dyDescent="0.25">
      <c r="A132" s="38" t="s">
        <v>60</v>
      </c>
      <c r="B132" s="38" t="str">
        <f>IF(Gesamtüberblick!V$5="","",Gesamtüberblick!V$5)</f>
        <v>Deponie</v>
      </c>
      <c r="C132" s="38" t="s">
        <v>84</v>
      </c>
      <c r="D132" s="38">
        <f>Gesamtüberblick!V29</f>
        <v>0</v>
      </c>
      <c r="E132" s="38" t="s">
        <v>8</v>
      </c>
    </row>
    <row r="133" spans="1:9" s="17" customFormat="1" x14ac:dyDescent="0.25">
      <c r="A133" s="38" t="s">
        <v>60</v>
      </c>
      <c r="B133" s="38" t="str">
        <f>IF(Gesamtüberblick!V$5="","",Gesamtüberblick!V$5)</f>
        <v>Deponie</v>
      </c>
      <c r="C133" s="38" t="s">
        <v>85</v>
      </c>
      <c r="D133" s="38">
        <f>Gesamtüberblick!V30</f>
        <v>0</v>
      </c>
      <c r="E133" s="38" t="s">
        <v>8</v>
      </c>
    </row>
    <row r="134" spans="1:9" s="17" customFormat="1" x14ac:dyDescent="0.25">
      <c r="A134" s="38" t="s">
        <v>60</v>
      </c>
      <c r="B134" s="38" t="str">
        <f>IF(Gesamtüberblick!V$5="","",Gesamtüberblick!V$5)</f>
        <v>Deponie</v>
      </c>
      <c r="C134" s="38" t="s">
        <v>86</v>
      </c>
      <c r="D134" s="38">
        <f>Gesamtüberblick!V31</f>
        <v>0</v>
      </c>
      <c r="E134" s="38" t="s">
        <v>8</v>
      </c>
    </row>
    <row r="135" spans="1:9" s="17" customFormat="1" x14ac:dyDescent="0.25">
      <c r="A135" s="38" t="s">
        <v>60</v>
      </c>
      <c r="B135" s="38" t="str">
        <f>IF(Gesamtüberblick!V$5="","",Gesamtüberblick!V$5)</f>
        <v>Deponie</v>
      </c>
      <c r="C135" s="38" t="s">
        <v>87</v>
      </c>
      <c r="D135" s="38">
        <f>Gesamtüberblick!V32</f>
        <v>0</v>
      </c>
      <c r="E135" s="38" t="s">
        <v>9</v>
      </c>
    </row>
    <row r="136" spans="1:9" s="17" customFormat="1" x14ac:dyDescent="0.25">
      <c r="A136" s="38" t="s">
        <v>60</v>
      </c>
      <c r="B136" s="38" t="str">
        <f>IF(Gesamtüberblick!V$5="","",Gesamtüberblick!V$5)</f>
        <v>Deponie</v>
      </c>
      <c r="C136" s="38" t="s">
        <v>88</v>
      </c>
      <c r="D136" s="38">
        <f>Gesamtüberblick!V33</f>
        <v>0</v>
      </c>
      <c r="E136" s="38" t="s">
        <v>9</v>
      </c>
    </row>
    <row r="137" spans="1:9" s="17" customFormat="1" x14ac:dyDescent="0.25">
      <c r="A137" s="62" t="s">
        <v>184</v>
      </c>
      <c r="B137" s="62" t="str">
        <f>IF(Gesamtüberblick!U$5="","",Gesamtüberblick!U$5)</f>
        <v>Deponie</v>
      </c>
      <c r="C137" s="63" t="s">
        <v>58</v>
      </c>
      <c r="D137" s="65">
        <f>Gesamtüberblick!U9</f>
        <v>0</v>
      </c>
      <c r="E137" s="63" t="s">
        <v>52</v>
      </c>
    </row>
    <row r="138" spans="1:9" s="17" customFormat="1" x14ac:dyDescent="0.25">
      <c r="A138" s="62" t="s">
        <v>184</v>
      </c>
      <c r="B138" s="62" t="str">
        <f>IF(Gesamtüberblick!U$5="","",Gesamtüberblick!U$5)</f>
        <v>Deponie</v>
      </c>
      <c r="C138" s="63" t="s">
        <v>173</v>
      </c>
      <c r="D138" s="65">
        <f>Gesamtüberblick!U8</f>
        <v>0</v>
      </c>
      <c r="E138" s="63" t="s">
        <v>52</v>
      </c>
    </row>
    <row r="139" spans="1:9" s="17" customFormat="1" x14ac:dyDescent="0.25">
      <c r="A139" s="62" t="s">
        <v>184</v>
      </c>
      <c r="B139" s="62" t="str">
        <f>IF(Gesamtüberblick!U$5="","",Gesamtüberblick!U$5)</f>
        <v>Deponie</v>
      </c>
      <c r="C139" s="63" t="s">
        <v>174</v>
      </c>
      <c r="D139" s="65">
        <f>Gesamtüberblick!U7</f>
        <v>0</v>
      </c>
      <c r="E139" s="63" t="s">
        <v>52</v>
      </c>
    </row>
    <row r="140" spans="1:9" s="17" customFormat="1" x14ac:dyDescent="0.25">
      <c r="A140" s="62" t="s">
        <v>184</v>
      </c>
      <c r="B140" s="62" t="str">
        <f>IF(Gesamtüberblick!U$5="","",Gesamtüberblick!U$5)</f>
        <v>Deponie</v>
      </c>
      <c r="C140" s="63" t="s">
        <v>61</v>
      </c>
      <c r="D140" s="65">
        <f>Gesamtüberblick!U10</f>
        <v>0</v>
      </c>
      <c r="E140" s="63" t="s">
        <v>62</v>
      </c>
    </row>
    <row r="141" spans="1:9" s="17" customFormat="1" x14ac:dyDescent="0.25">
      <c r="A141" s="62" t="s">
        <v>184</v>
      </c>
      <c r="B141" s="62" t="str">
        <f>IF(Gesamtüberblick!U$5="","",Gesamtüberblick!U$5)</f>
        <v>Deponie</v>
      </c>
      <c r="C141" s="63" t="s">
        <v>63</v>
      </c>
      <c r="D141" s="65">
        <f>Gesamtüberblick!U11</f>
        <v>0</v>
      </c>
      <c r="E141" s="63" t="s">
        <v>53</v>
      </c>
    </row>
    <row r="142" spans="1:9" s="17" customFormat="1" x14ac:dyDescent="0.25">
      <c r="A142" s="62" t="s">
        <v>184</v>
      </c>
      <c r="B142" s="62" t="str">
        <f>IF(Gesamtüberblick!U$5="","",Gesamtüberblick!U$5)</f>
        <v>Deponie</v>
      </c>
      <c r="C142" s="63" t="s">
        <v>64</v>
      </c>
      <c r="D142" s="65">
        <f>Gesamtüberblick!U12</f>
        <v>0</v>
      </c>
      <c r="E142" s="63" t="s">
        <v>65</v>
      </c>
    </row>
    <row r="143" spans="1:9" s="17" customFormat="1" x14ac:dyDescent="0.25">
      <c r="A143" s="62" t="s">
        <v>184</v>
      </c>
      <c r="B143" s="62" t="str">
        <f>IF(Gesamtüberblick!U$5="","",Gesamtüberblick!U$5)</f>
        <v>Deponie</v>
      </c>
      <c r="C143" s="63" t="s">
        <v>66</v>
      </c>
      <c r="D143" s="65">
        <f>Gesamtüberblick!U13</f>
        <v>0</v>
      </c>
      <c r="E143" s="63" t="s">
        <v>67</v>
      </c>
    </row>
    <row r="144" spans="1:9" s="17" customFormat="1" x14ac:dyDescent="0.25">
      <c r="A144" s="62" t="s">
        <v>184</v>
      </c>
      <c r="B144" s="62" t="str">
        <f>IF(Gesamtüberblick!U$5="","",Gesamtüberblick!U$5)</f>
        <v>Deponie</v>
      </c>
      <c r="C144" s="63" t="s">
        <v>68</v>
      </c>
      <c r="D144" s="65">
        <f>Gesamtüberblick!U14</f>
        <v>0</v>
      </c>
      <c r="E144" s="63" t="s">
        <v>69</v>
      </c>
      <c r="G144" s="18"/>
      <c r="I144" s="18"/>
    </row>
    <row r="145" spans="1:5" s="17" customFormat="1" x14ac:dyDescent="0.25">
      <c r="A145" s="62" t="s">
        <v>184</v>
      </c>
      <c r="B145" s="62" t="str">
        <f>IF(Gesamtüberblick!U$5="","",Gesamtüberblick!U$5)</f>
        <v>Deponie</v>
      </c>
      <c r="C145" s="63" t="s">
        <v>70</v>
      </c>
      <c r="D145" s="65">
        <f>Gesamtüberblick!U15</f>
        <v>0</v>
      </c>
      <c r="E145" s="63" t="s">
        <v>9</v>
      </c>
    </row>
    <row r="146" spans="1:5" s="17" customFormat="1" x14ac:dyDescent="0.25">
      <c r="A146" s="62" t="s">
        <v>184</v>
      </c>
      <c r="B146" s="62" t="str">
        <f>IF(Gesamtüberblick!U$5="","",Gesamtüberblick!U$5)</f>
        <v>Deponie</v>
      </c>
      <c r="C146" s="63" t="s">
        <v>71</v>
      </c>
      <c r="D146" s="65">
        <f>Gesamtüberblick!U16</f>
        <v>0</v>
      </c>
      <c r="E146" s="63" t="s">
        <v>9</v>
      </c>
    </row>
    <row r="147" spans="1:5" s="17" customFormat="1" x14ac:dyDescent="0.25">
      <c r="A147" s="62" t="s">
        <v>184</v>
      </c>
      <c r="B147" s="62" t="str">
        <f>IF(Gesamtüberblick!U$5="","",Gesamtüberblick!U$5)</f>
        <v>Deponie</v>
      </c>
      <c r="C147" s="63" t="s">
        <v>72</v>
      </c>
      <c r="D147" s="65">
        <f>Gesamtüberblick!U17</f>
        <v>0</v>
      </c>
      <c r="E147" s="63" t="s">
        <v>9</v>
      </c>
    </row>
    <row r="148" spans="1:5" s="17" customFormat="1" x14ac:dyDescent="0.25">
      <c r="A148" s="62" t="s">
        <v>184</v>
      </c>
      <c r="B148" s="62" t="str">
        <f>IF(Gesamtüberblick!U$5="","",Gesamtüberblick!U$5)</f>
        <v>Deponie</v>
      </c>
      <c r="C148" s="63" t="s">
        <v>73</v>
      </c>
      <c r="D148" s="65">
        <f>Gesamtüberblick!U18</f>
        <v>0</v>
      </c>
      <c r="E148" s="63" t="s">
        <v>9</v>
      </c>
    </row>
    <row r="149" spans="1:5" s="17" customFormat="1" x14ac:dyDescent="0.25">
      <c r="A149" s="62" t="s">
        <v>184</v>
      </c>
      <c r="B149" s="62" t="str">
        <f>IF(Gesamtüberblick!U$5="","",Gesamtüberblick!U$5)</f>
        <v>Deponie</v>
      </c>
      <c r="C149" s="63" t="s">
        <v>74</v>
      </c>
      <c r="D149" s="65">
        <f>Gesamtüberblick!U19</f>
        <v>0</v>
      </c>
      <c r="E149" s="63" t="s">
        <v>9</v>
      </c>
    </row>
    <row r="150" spans="1:5" s="17" customFormat="1" x14ac:dyDescent="0.25">
      <c r="A150" s="62" t="s">
        <v>184</v>
      </c>
      <c r="B150" s="62" t="str">
        <f>IF(Gesamtüberblick!U$5="","",Gesamtüberblick!U$5)</f>
        <v>Deponie</v>
      </c>
      <c r="C150" s="63" t="s">
        <v>75</v>
      </c>
      <c r="D150" s="65">
        <f>Gesamtüberblick!U20</f>
        <v>0</v>
      </c>
      <c r="E150" s="63" t="s">
        <v>9</v>
      </c>
    </row>
    <row r="151" spans="1:5" s="17" customFormat="1" x14ac:dyDescent="0.25">
      <c r="A151" s="62" t="s">
        <v>184</v>
      </c>
      <c r="B151" s="62" t="str">
        <f>IF(Gesamtüberblick!U$5="","",Gesamtüberblick!U$5)</f>
        <v>Deponie</v>
      </c>
      <c r="C151" s="63" t="s">
        <v>76</v>
      </c>
      <c r="D151" s="65">
        <f>Gesamtüberblick!U21</f>
        <v>0</v>
      </c>
      <c r="E151" s="63" t="s">
        <v>9</v>
      </c>
    </row>
    <row r="152" spans="1:5" s="17" customFormat="1" x14ac:dyDescent="0.25">
      <c r="A152" s="62" t="s">
        <v>184</v>
      </c>
      <c r="B152" s="62" t="str">
        <f>IF(Gesamtüberblick!U$5="","",Gesamtüberblick!U$5)</f>
        <v>Deponie</v>
      </c>
      <c r="C152" s="63" t="s">
        <v>77</v>
      </c>
      <c r="D152" s="65">
        <f>Gesamtüberblick!U22</f>
        <v>0</v>
      </c>
      <c r="E152" s="63" t="s">
        <v>8</v>
      </c>
    </row>
    <row r="153" spans="1:5" s="17" customFormat="1" x14ac:dyDescent="0.25">
      <c r="A153" s="62" t="s">
        <v>184</v>
      </c>
      <c r="B153" s="62" t="str">
        <f>IF(Gesamtüberblick!U$5="","",Gesamtüberblick!U$5)</f>
        <v>Deponie</v>
      </c>
      <c r="C153" s="63" t="s">
        <v>78</v>
      </c>
      <c r="D153" s="65">
        <f>Gesamtüberblick!U23</f>
        <v>0</v>
      </c>
      <c r="E153" s="63" t="s">
        <v>9</v>
      </c>
    </row>
    <row r="154" spans="1:5" s="17" customFormat="1" x14ac:dyDescent="0.25">
      <c r="A154" s="62" t="s">
        <v>184</v>
      </c>
      <c r="B154" s="62" t="str">
        <f>IF(Gesamtüberblick!U$5="","",Gesamtüberblick!U$5)</f>
        <v>Deponie</v>
      </c>
      <c r="C154" s="63" t="s">
        <v>79</v>
      </c>
      <c r="D154" s="65">
        <f>Gesamtüberblick!U24</f>
        <v>0</v>
      </c>
      <c r="E154" s="63" t="s">
        <v>9</v>
      </c>
    </row>
    <row r="155" spans="1:5" s="17" customFormat="1" x14ac:dyDescent="0.25">
      <c r="A155" s="62" t="s">
        <v>184</v>
      </c>
      <c r="B155" s="62" t="str">
        <f>IF(Gesamtüberblick!U$5="","",Gesamtüberblick!U$5)</f>
        <v>Deponie</v>
      </c>
      <c r="C155" s="63" t="s">
        <v>80</v>
      </c>
      <c r="D155" s="65" t="str">
        <f>Gesamtüberblick!U25</f>
        <v>ND</v>
      </c>
      <c r="E155" s="63" t="s">
        <v>38</v>
      </c>
    </row>
    <row r="156" spans="1:5" s="17" customFormat="1" x14ac:dyDescent="0.25">
      <c r="A156" s="62" t="s">
        <v>184</v>
      </c>
      <c r="B156" s="62" t="str">
        <f>IF(Gesamtüberblick!U$5="","",Gesamtüberblick!U$5)</f>
        <v>Deponie</v>
      </c>
      <c r="C156" s="63" t="s">
        <v>81</v>
      </c>
      <c r="D156" s="65">
        <f>Gesamtüberblick!U26</f>
        <v>0</v>
      </c>
      <c r="E156" s="63" t="s">
        <v>8</v>
      </c>
    </row>
    <row r="157" spans="1:5" s="17" customFormat="1" x14ac:dyDescent="0.25">
      <c r="A157" s="62" t="s">
        <v>184</v>
      </c>
      <c r="B157" s="62" t="str">
        <f>IF(Gesamtüberblick!U$5="","",Gesamtüberblick!U$5)</f>
        <v>Deponie</v>
      </c>
      <c r="C157" s="63" t="s">
        <v>82</v>
      </c>
      <c r="D157" s="65">
        <f>Gesamtüberblick!U27</f>
        <v>0</v>
      </c>
      <c r="E157" s="63" t="s">
        <v>8</v>
      </c>
    </row>
    <row r="158" spans="1:5" s="17" customFormat="1" x14ac:dyDescent="0.25">
      <c r="A158" s="62" t="s">
        <v>184</v>
      </c>
      <c r="B158" s="62" t="str">
        <f>IF(Gesamtüberblick!U$5="","",Gesamtüberblick!U$5)</f>
        <v>Deponie</v>
      </c>
      <c r="C158" s="63" t="s">
        <v>83</v>
      </c>
      <c r="D158" s="65">
        <f>Gesamtüberblick!U28</f>
        <v>0</v>
      </c>
      <c r="E158" s="63" t="s">
        <v>8</v>
      </c>
    </row>
    <row r="159" spans="1:5" s="17" customFormat="1" x14ac:dyDescent="0.25">
      <c r="A159" s="62" t="s">
        <v>184</v>
      </c>
      <c r="B159" s="62" t="str">
        <f>IF(Gesamtüberblick!U$5="","",Gesamtüberblick!U$5)</f>
        <v>Deponie</v>
      </c>
      <c r="C159" s="63" t="s">
        <v>84</v>
      </c>
      <c r="D159" s="65">
        <f>Gesamtüberblick!U29</f>
        <v>0</v>
      </c>
      <c r="E159" s="63" t="s">
        <v>8</v>
      </c>
    </row>
    <row r="160" spans="1:5" s="17" customFormat="1" x14ac:dyDescent="0.25">
      <c r="A160" s="62" t="s">
        <v>184</v>
      </c>
      <c r="B160" s="62" t="str">
        <f>IF(Gesamtüberblick!U$5="","",Gesamtüberblick!U$5)</f>
        <v>Deponie</v>
      </c>
      <c r="C160" s="63" t="s">
        <v>85</v>
      </c>
      <c r="D160" s="65">
        <f>Gesamtüberblick!U30</f>
        <v>0</v>
      </c>
      <c r="E160" s="63" t="s">
        <v>8</v>
      </c>
    </row>
    <row r="161" spans="1:10" s="17" customFormat="1" x14ac:dyDescent="0.25">
      <c r="A161" s="62" t="s">
        <v>184</v>
      </c>
      <c r="B161" s="62" t="str">
        <f>IF(Gesamtüberblick!U$5="","",Gesamtüberblick!U$5)</f>
        <v>Deponie</v>
      </c>
      <c r="C161" s="63" t="s">
        <v>86</v>
      </c>
      <c r="D161" s="65">
        <f>Gesamtüberblick!U31</f>
        <v>0</v>
      </c>
      <c r="E161" s="63" t="s">
        <v>8</v>
      </c>
      <c r="H161" s="18"/>
      <c r="J161" s="18"/>
    </row>
    <row r="162" spans="1:10" s="17" customFormat="1" x14ac:dyDescent="0.25">
      <c r="A162" s="62" t="s">
        <v>184</v>
      </c>
      <c r="B162" s="62" t="str">
        <f>IF(Gesamtüberblick!U$5="","",Gesamtüberblick!U$5)</f>
        <v>Deponie</v>
      </c>
      <c r="C162" s="63" t="s">
        <v>87</v>
      </c>
      <c r="D162" s="65">
        <f>Gesamtüberblick!U32</f>
        <v>0</v>
      </c>
      <c r="E162" s="63" t="s">
        <v>9</v>
      </c>
    </row>
    <row r="163" spans="1:10" s="17" customFormat="1" x14ac:dyDescent="0.25">
      <c r="A163" s="62" t="s">
        <v>184</v>
      </c>
      <c r="B163" s="62" t="str">
        <f>IF(Gesamtüberblick!U$5="","",Gesamtüberblick!U$5)</f>
        <v>Deponie</v>
      </c>
      <c r="C163" s="63" t="s">
        <v>88</v>
      </c>
      <c r="D163" s="65">
        <f>Gesamtüberblick!U33</f>
        <v>0</v>
      </c>
      <c r="E163" s="63" t="s">
        <v>9</v>
      </c>
    </row>
    <row r="164" spans="1:10" s="17" customFormat="1" x14ac:dyDescent="0.25">
      <c r="A164" s="62" t="s">
        <v>26</v>
      </c>
      <c r="B164" s="38" t="str">
        <f>IF(Gesamtüberblick!T$5="","",Gesamtüberblick!T$5)</f>
        <v>Deponie</v>
      </c>
      <c r="C164" s="63" t="s">
        <v>58</v>
      </c>
      <c r="D164" s="63">
        <f>Gesamtüberblick!T9</f>
        <v>-3.0552199</v>
      </c>
      <c r="E164" s="63" t="s">
        <v>52</v>
      </c>
    </row>
    <row r="165" spans="1:10" s="17" customFormat="1" x14ac:dyDescent="0.25">
      <c r="A165" s="62" t="s">
        <v>26</v>
      </c>
      <c r="B165" s="38" t="str">
        <f>IF(Gesamtüberblick!T$5="","",Gesamtüberblick!T$5)</f>
        <v>Deponie</v>
      </c>
      <c r="C165" s="63" t="s">
        <v>173</v>
      </c>
      <c r="D165" s="64">
        <f>Gesamtüberblick!T8</f>
        <v>0</v>
      </c>
      <c r="E165" s="63" t="s">
        <v>52</v>
      </c>
    </row>
    <row r="166" spans="1:10" s="17" customFormat="1" x14ac:dyDescent="0.25">
      <c r="A166" s="62" t="s">
        <v>26</v>
      </c>
      <c r="B166" s="38" t="str">
        <f>IF(Gesamtüberblick!T$5="","",Gesamtüberblick!T$5)</f>
        <v>Deponie</v>
      </c>
      <c r="C166" s="63" t="s">
        <v>174</v>
      </c>
      <c r="D166" s="63">
        <f>Gesamtüberblick!T7</f>
        <v>-3.0552199</v>
      </c>
      <c r="E166" s="63" t="s">
        <v>52</v>
      </c>
    </row>
    <row r="167" spans="1:10" s="17" customFormat="1" x14ac:dyDescent="0.25">
      <c r="A167" s="62" t="s">
        <v>26</v>
      </c>
      <c r="B167" s="38" t="str">
        <f>IF(Gesamtüberblick!T$5="","",Gesamtüberblick!T$5)</f>
        <v>Deponie</v>
      </c>
      <c r="C167" s="63" t="s">
        <v>61</v>
      </c>
      <c r="D167" s="64">
        <f>Gesamtüberblick!T10</f>
        <v>-5.5388293999999995E-7</v>
      </c>
      <c r="E167" s="63" t="s">
        <v>62</v>
      </c>
    </row>
    <row r="168" spans="1:10" s="17" customFormat="1" x14ac:dyDescent="0.25">
      <c r="A168" s="62" t="s">
        <v>26</v>
      </c>
      <c r="B168" s="38" t="str">
        <f>IF(Gesamtüberblick!T$5="","",Gesamtüberblick!T$5)</f>
        <v>Deponie</v>
      </c>
      <c r="C168" s="63" t="s">
        <v>63</v>
      </c>
      <c r="D168" s="64">
        <f>Gesamtüberblick!T11</f>
        <v>-6.4708264999999996E-3</v>
      </c>
      <c r="E168" s="63" t="s">
        <v>53</v>
      </c>
    </row>
    <row r="169" spans="1:10" s="17" customFormat="1" x14ac:dyDescent="0.25">
      <c r="A169" s="62" t="s">
        <v>26</v>
      </c>
      <c r="B169" s="38" t="str">
        <f>IF(Gesamtüberblick!T$5="","",Gesamtüberblick!T$5)</f>
        <v>Deponie</v>
      </c>
      <c r="C169" s="63" t="s">
        <v>64</v>
      </c>
      <c r="D169" s="64">
        <f>Gesamtüberblick!T12</f>
        <v>-4.0719210999999996E-3</v>
      </c>
      <c r="E169" s="63" t="s">
        <v>65</v>
      </c>
    </row>
    <row r="170" spans="1:10" s="17" customFormat="1" x14ac:dyDescent="0.25">
      <c r="A170" s="62" t="s">
        <v>26</v>
      </c>
      <c r="B170" s="38" t="str">
        <f>IF(Gesamtüberblick!T$5="","",Gesamtüberblick!T$5)</f>
        <v>Deponie</v>
      </c>
      <c r="C170" s="63" t="s">
        <v>66</v>
      </c>
      <c r="D170" s="64">
        <f>Gesamtüberblick!T13</f>
        <v>-7.3650200999999995E-4</v>
      </c>
      <c r="E170" s="63" t="s">
        <v>67</v>
      </c>
    </row>
    <row r="171" spans="1:10" s="17" customFormat="1" x14ac:dyDescent="0.25">
      <c r="A171" s="62" t="s">
        <v>26</v>
      </c>
      <c r="B171" s="38" t="str">
        <f>IF(Gesamtüberblick!T$5="","",Gesamtüberblick!T$5)</f>
        <v>Deponie</v>
      </c>
      <c r="C171" s="63" t="s">
        <v>68</v>
      </c>
      <c r="D171" s="64">
        <f>Gesamtüberblick!T14</f>
        <v>-6.6179634999999995E-7</v>
      </c>
      <c r="E171" s="63" t="s">
        <v>69</v>
      </c>
      <c r="G171" s="18"/>
      <c r="I171" s="18"/>
    </row>
    <row r="172" spans="1:10" s="17" customFormat="1" x14ac:dyDescent="0.25">
      <c r="A172" s="62" t="s">
        <v>26</v>
      </c>
      <c r="B172" s="38" t="str">
        <f>IF(Gesamtüberblick!T$5="","",Gesamtüberblick!T$5)</f>
        <v>Deponie</v>
      </c>
      <c r="C172" s="63" t="s">
        <v>70</v>
      </c>
      <c r="D172" s="63">
        <f>Gesamtüberblick!T15</f>
        <v>-45.241607000000002</v>
      </c>
      <c r="E172" s="63" t="s">
        <v>9</v>
      </c>
    </row>
    <row r="173" spans="1:10" s="17" customFormat="1" x14ac:dyDescent="0.25">
      <c r="A173" s="62" t="s">
        <v>26</v>
      </c>
      <c r="B173" s="38" t="str">
        <f>IF(Gesamtüberblick!T$5="","",Gesamtüberblick!T$5)</f>
        <v>Deponie</v>
      </c>
      <c r="C173" s="63" t="s">
        <v>71</v>
      </c>
      <c r="D173" s="63">
        <f>Gesamtüberblick!T16</f>
        <v>-7.4003610999999996</v>
      </c>
      <c r="E173" s="63" t="s">
        <v>9</v>
      </c>
    </row>
    <row r="174" spans="1:10" s="17" customFormat="1" x14ac:dyDescent="0.25">
      <c r="A174" s="62" t="s">
        <v>26</v>
      </c>
      <c r="B174" s="38" t="str">
        <f>IF(Gesamtüberblick!T$5="","",Gesamtüberblick!T$5)</f>
        <v>Deponie</v>
      </c>
      <c r="C174" s="63" t="s">
        <v>72</v>
      </c>
      <c r="D174" s="64">
        <f>Gesamtüberblick!T17</f>
        <v>0</v>
      </c>
      <c r="E174" s="63" t="s">
        <v>9</v>
      </c>
    </row>
    <row r="175" spans="1:10" s="17" customFormat="1" x14ac:dyDescent="0.25">
      <c r="A175" s="62" t="s">
        <v>26</v>
      </c>
      <c r="B175" s="38" t="str">
        <f>IF(Gesamtüberblick!T$5="","",Gesamtüberblick!T$5)</f>
        <v>Deponie</v>
      </c>
      <c r="C175" s="63" t="s">
        <v>73</v>
      </c>
      <c r="D175" s="63">
        <f>Gesamtüberblick!T18</f>
        <v>-7.4003610999999996</v>
      </c>
      <c r="E175" s="63" t="s">
        <v>9</v>
      </c>
    </row>
    <row r="176" spans="1:10" s="17" customFormat="1" x14ac:dyDescent="0.25">
      <c r="A176" s="62" t="s">
        <v>26</v>
      </c>
      <c r="B176" s="38" t="str">
        <f>IF(Gesamtüberblick!T$5="","",Gesamtüberblick!T$5)</f>
        <v>Deponie</v>
      </c>
      <c r="C176" s="63" t="s">
        <v>74</v>
      </c>
      <c r="D176" s="63">
        <f>Gesamtüberblick!T19</f>
        <v>-49.022404999999999</v>
      </c>
      <c r="E176" s="63" t="s">
        <v>9</v>
      </c>
    </row>
    <row r="177" spans="1:10" s="17" customFormat="1" x14ac:dyDescent="0.25">
      <c r="A177" s="62" t="s">
        <v>26</v>
      </c>
      <c r="B177" s="38" t="str">
        <f>IF(Gesamtüberblick!T$5="","",Gesamtüberblick!T$5)</f>
        <v>Deponie</v>
      </c>
      <c r="C177" s="63" t="s">
        <v>75</v>
      </c>
      <c r="D177" s="64">
        <f>Gesamtüberblick!T20</f>
        <v>0</v>
      </c>
      <c r="E177" s="63" t="s">
        <v>9</v>
      </c>
    </row>
    <row r="178" spans="1:10" s="17" customFormat="1" x14ac:dyDescent="0.25">
      <c r="A178" s="62" t="s">
        <v>26</v>
      </c>
      <c r="B178" s="38" t="str">
        <f>IF(Gesamtüberblick!T$5="","",Gesamtüberblick!T$5)</f>
        <v>Deponie</v>
      </c>
      <c r="C178" s="63" t="s">
        <v>76</v>
      </c>
      <c r="D178" s="63">
        <f>Gesamtüberblick!T21</f>
        <v>-49.022404999999999</v>
      </c>
      <c r="E178" s="63" t="s">
        <v>9</v>
      </c>
    </row>
    <row r="179" spans="1:10" s="17" customFormat="1" x14ac:dyDescent="0.25">
      <c r="A179" s="62" t="s">
        <v>26</v>
      </c>
      <c r="B179" s="38" t="str">
        <f>IF(Gesamtüberblick!T$5="","",Gesamtüberblick!T$5)</f>
        <v>Deponie</v>
      </c>
      <c r="C179" s="63" t="s">
        <v>77</v>
      </c>
      <c r="D179" s="64">
        <f>Gesamtüberblick!T22</f>
        <v>0</v>
      </c>
      <c r="E179" s="63" t="s">
        <v>8</v>
      </c>
    </row>
    <row r="180" spans="1:10" s="17" customFormat="1" x14ac:dyDescent="0.25">
      <c r="A180" s="62" t="s">
        <v>26</v>
      </c>
      <c r="B180" s="38" t="str">
        <f>IF(Gesamtüberblick!T$5="","",Gesamtüberblick!T$5)</f>
        <v>Deponie</v>
      </c>
      <c r="C180" s="63" t="s">
        <v>78</v>
      </c>
      <c r="D180" s="64">
        <f>Gesamtüberblick!T23</f>
        <v>0</v>
      </c>
      <c r="E180" s="63" t="s">
        <v>9</v>
      </c>
    </row>
    <row r="181" spans="1:10" s="17" customFormat="1" x14ac:dyDescent="0.25">
      <c r="A181" s="62" t="s">
        <v>26</v>
      </c>
      <c r="B181" s="38" t="str">
        <f>IF(Gesamtüberblick!T$5="","",Gesamtüberblick!T$5)</f>
        <v>Deponie</v>
      </c>
      <c r="C181" s="63" t="s">
        <v>79</v>
      </c>
      <c r="D181" s="64">
        <f>Gesamtüberblick!T24</f>
        <v>0</v>
      </c>
      <c r="E181" s="63" t="s">
        <v>9</v>
      </c>
    </row>
    <row r="182" spans="1:10" s="17" customFormat="1" x14ac:dyDescent="0.25">
      <c r="A182" s="62" t="s">
        <v>26</v>
      </c>
      <c r="B182" s="38" t="str">
        <f>IF(Gesamtüberblick!T$5="","",Gesamtüberblick!T$5)</f>
        <v>Deponie</v>
      </c>
      <c r="C182" s="63" t="s">
        <v>80</v>
      </c>
      <c r="D182" s="63" t="str">
        <f>Gesamtüberblick!T25</f>
        <v>ND</v>
      </c>
      <c r="E182" s="63" t="s">
        <v>38</v>
      </c>
    </row>
    <row r="183" spans="1:10" s="17" customFormat="1" x14ac:dyDescent="0.25">
      <c r="A183" s="62" t="s">
        <v>26</v>
      </c>
      <c r="B183" s="38" t="str">
        <f>IF(Gesamtüberblick!T$5="","",Gesamtüberblick!T$5)</f>
        <v>Deponie</v>
      </c>
      <c r="C183" s="63" t="s">
        <v>81</v>
      </c>
      <c r="D183" s="63">
        <f>Gesamtüberblick!T26</f>
        <v>-8.8364742999999995E-5</v>
      </c>
      <c r="E183" s="63" t="s">
        <v>8</v>
      </c>
    </row>
    <row r="184" spans="1:10" s="17" customFormat="1" x14ac:dyDescent="0.25">
      <c r="A184" s="62" t="s">
        <v>26</v>
      </c>
      <c r="B184" s="38" t="str">
        <f>IF(Gesamtüberblick!T$5="","",Gesamtüberblick!T$5)</f>
        <v>Deponie</v>
      </c>
      <c r="C184" s="63" t="s">
        <v>82</v>
      </c>
      <c r="D184" s="63">
        <f>Gesamtüberblick!T27</f>
        <v>-0.10563081000000001</v>
      </c>
      <c r="E184" s="63" t="s">
        <v>8</v>
      </c>
    </row>
    <row r="185" spans="1:10" s="17" customFormat="1" x14ac:dyDescent="0.25">
      <c r="A185" s="62" t="s">
        <v>26</v>
      </c>
      <c r="B185" s="38" t="str">
        <f>IF(Gesamtüberblick!T$5="","",Gesamtüberblick!T$5)</f>
        <v>Deponie</v>
      </c>
      <c r="C185" s="63" t="s">
        <v>83</v>
      </c>
      <c r="D185" s="63">
        <f>Gesamtüberblick!T28</f>
        <v>-1.0412664E-4</v>
      </c>
      <c r="E185" s="63" t="s">
        <v>8</v>
      </c>
    </row>
    <row r="186" spans="1:10" s="17" customFormat="1" x14ac:dyDescent="0.25">
      <c r="A186" s="62" t="s">
        <v>26</v>
      </c>
      <c r="B186" s="38" t="str">
        <f>IF(Gesamtüberblick!T$5="","",Gesamtüberblick!T$5)</f>
        <v>Deponie</v>
      </c>
      <c r="C186" s="63" t="s">
        <v>84</v>
      </c>
      <c r="D186" s="64">
        <f>Gesamtüberblick!T29</f>
        <v>0</v>
      </c>
      <c r="E186" s="63" t="s">
        <v>8</v>
      </c>
    </row>
    <row r="187" spans="1:10" s="17" customFormat="1" x14ac:dyDescent="0.25">
      <c r="A187" s="62" t="s">
        <v>26</v>
      </c>
      <c r="B187" s="38" t="str">
        <f>IF(Gesamtüberblick!T$5="","",Gesamtüberblick!T$5)</f>
        <v>Deponie</v>
      </c>
      <c r="C187" s="63" t="s">
        <v>85</v>
      </c>
      <c r="D187" s="64">
        <f>Gesamtüberblick!T30</f>
        <v>0</v>
      </c>
      <c r="E187" s="63" t="s">
        <v>8</v>
      </c>
    </row>
    <row r="188" spans="1:10" s="17" customFormat="1" x14ac:dyDescent="0.25">
      <c r="A188" s="62" t="s">
        <v>26</v>
      </c>
      <c r="B188" s="38" t="str">
        <f>IF(Gesamtüberblick!T$5="","",Gesamtüberblick!T$5)</f>
        <v>Deponie</v>
      </c>
      <c r="C188" s="63" t="s">
        <v>86</v>
      </c>
      <c r="D188" s="64">
        <f>Gesamtüberblick!T31</f>
        <v>0</v>
      </c>
      <c r="E188" s="63" t="s">
        <v>8</v>
      </c>
      <c r="H188" s="18"/>
      <c r="J188" s="18"/>
    </row>
    <row r="189" spans="1:10" s="17" customFormat="1" x14ac:dyDescent="0.25">
      <c r="A189" s="62" t="s">
        <v>26</v>
      </c>
      <c r="B189" s="38" t="str">
        <f>IF(Gesamtüberblick!T$5="","",Gesamtüberblick!T$5)</f>
        <v>Deponie</v>
      </c>
      <c r="C189" s="63" t="s">
        <v>87</v>
      </c>
      <c r="D189" s="64">
        <f>Gesamtüberblick!T32</f>
        <v>0</v>
      </c>
      <c r="E189" s="63" t="s">
        <v>9</v>
      </c>
    </row>
    <row r="190" spans="1:10" s="17" customFormat="1" x14ac:dyDescent="0.25">
      <c r="A190" s="62" t="s">
        <v>26</v>
      </c>
      <c r="B190" s="38" t="str">
        <f>IF(Gesamtüberblick!T$5="","",Gesamtüberblick!T$5)</f>
        <v>Deponie</v>
      </c>
      <c r="C190" s="63" t="s">
        <v>88</v>
      </c>
      <c r="D190" s="64">
        <f>Gesamtüberblick!T33</f>
        <v>0</v>
      </c>
      <c r="E190" s="63" t="s">
        <v>9</v>
      </c>
    </row>
    <row r="191" spans="1:10" x14ac:dyDescent="0.25">
      <c r="A191" s="38" t="s">
        <v>3</v>
      </c>
      <c r="B191" s="38" t="str">
        <f>IF(Gesamtüberblick!W$5="","",Gesamtüberblick!W$5)</f>
        <v>Recycling</v>
      </c>
      <c r="C191" s="38" t="s">
        <v>58</v>
      </c>
      <c r="D191" s="37">
        <f>IF(Gesamtüberblick!W$5&lt;&gt;"",Gesamtüberblick!W9,"")</f>
        <v>2.0639937000000002</v>
      </c>
      <c r="E191" s="38" t="s">
        <v>52</v>
      </c>
    </row>
    <row r="192" spans="1:10" x14ac:dyDescent="0.25">
      <c r="A192" s="38" t="s">
        <v>3</v>
      </c>
      <c r="B192" s="38" t="str">
        <f>IF(Gesamtüberblick!W$5="","",Gesamtüberblick!W$5)</f>
        <v>Recycling</v>
      </c>
      <c r="C192" s="62" t="s">
        <v>173</v>
      </c>
      <c r="D192" s="37">
        <f>IF(Gesamtüberblick!W$5&lt;&gt;"",Gesamtüberblick!W8,"")</f>
        <v>0</v>
      </c>
      <c r="E192" s="62" t="s">
        <v>52</v>
      </c>
    </row>
    <row r="193" spans="1:5" x14ac:dyDescent="0.25">
      <c r="A193" s="38" t="s">
        <v>3</v>
      </c>
      <c r="B193" s="38" t="str">
        <f>IF(Gesamtüberblick!W$5="","",Gesamtüberblick!W$5)</f>
        <v>Recycling</v>
      </c>
      <c r="C193" s="62" t="s">
        <v>174</v>
      </c>
      <c r="D193" s="37">
        <f>IF(Gesamtüberblick!W$5&lt;&gt;"",Gesamtüberblick!W17,"")</f>
        <v>0</v>
      </c>
      <c r="E193" s="62" t="s">
        <v>52</v>
      </c>
    </row>
    <row r="194" spans="1:5" x14ac:dyDescent="0.25">
      <c r="A194" s="38" t="s">
        <v>3</v>
      </c>
      <c r="B194" s="38" t="str">
        <f>IF(Gesamtüberblick!W$5="","",Gesamtüberblick!W$5)</f>
        <v>Recycling</v>
      </c>
      <c r="C194" s="38" t="s">
        <v>61</v>
      </c>
      <c r="D194" s="37">
        <f>IF(Gesamtüberblick!W$5&lt;&gt;"",Gesamtüberblick!W10,"")</f>
        <v>1.4074956999999999E-7</v>
      </c>
      <c r="E194" s="38" t="s">
        <v>62</v>
      </c>
    </row>
    <row r="195" spans="1:5" x14ac:dyDescent="0.25">
      <c r="A195" s="38" t="s">
        <v>3</v>
      </c>
      <c r="B195" s="38" t="str">
        <f>IF(Gesamtüberblick!W$5="","",Gesamtüberblick!W$5)</f>
        <v>Recycling</v>
      </c>
      <c r="C195" s="38" t="s">
        <v>63</v>
      </c>
      <c r="D195" s="37">
        <f>IF(Gesamtüberblick!W$5&lt;&gt;"",Gesamtüberblick!W11,"")</f>
        <v>9.7936893999999997E-3</v>
      </c>
      <c r="E195" s="38" t="s">
        <v>53</v>
      </c>
    </row>
    <row r="196" spans="1:5" x14ac:dyDescent="0.25">
      <c r="A196" s="38" t="s">
        <v>3</v>
      </c>
      <c r="B196" s="38" t="str">
        <f>IF(Gesamtüberblick!W$5="","",Gesamtüberblick!W$5)</f>
        <v>Recycling</v>
      </c>
      <c r="C196" s="38" t="s">
        <v>64</v>
      </c>
      <c r="D196" s="37">
        <f>IF(Gesamtüberblick!W$5&lt;&gt;"",Gesamtüberblick!W12,"")</f>
        <v>9.5613390999999999E-3</v>
      </c>
      <c r="E196" s="38" t="s">
        <v>65</v>
      </c>
    </row>
    <row r="197" spans="1:5" x14ac:dyDescent="0.25">
      <c r="A197" s="38" t="s">
        <v>3</v>
      </c>
      <c r="B197" s="38" t="str">
        <f>IF(Gesamtüberblick!W$5="","",Gesamtüberblick!W$5)</f>
        <v>Recycling</v>
      </c>
      <c r="C197" s="38" t="s">
        <v>66</v>
      </c>
      <c r="D197" s="37">
        <f>IF(Gesamtüberblick!W$5&lt;&gt;"",Gesamtüberblick!W13,"")</f>
        <v>4.1621026000000002E-4</v>
      </c>
      <c r="E197" s="38" t="s">
        <v>67</v>
      </c>
    </row>
    <row r="198" spans="1:5" x14ac:dyDescent="0.25">
      <c r="A198" s="38" t="s">
        <v>3</v>
      </c>
      <c r="B198" s="38" t="str">
        <f>IF(Gesamtüberblick!W$5="","",Gesamtüberblick!W$5)</f>
        <v>Recycling</v>
      </c>
      <c r="C198" s="38" t="s">
        <v>68</v>
      </c>
      <c r="D198" s="37">
        <f>IF(Gesamtüberblick!W$5&lt;&gt;"",Gesamtüberblick!W14,"")</f>
        <v>3.7709109999999999E-6</v>
      </c>
      <c r="E198" s="38" t="s">
        <v>69</v>
      </c>
    </row>
    <row r="199" spans="1:5" x14ac:dyDescent="0.25">
      <c r="A199" s="38" t="s">
        <v>3</v>
      </c>
      <c r="B199" s="38" t="str">
        <f>IF(Gesamtüberblick!W$5="","",Gesamtüberblick!W$5)</f>
        <v>Recycling</v>
      </c>
      <c r="C199" s="38" t="s">
        <v>70</v>
      </c>
      <c r="D199" s="37">
        <f>IF(Gesamtüberblick!W$5&lt;&gt;"",Gesamtüberblick!W15,"")</f>
        <v>20.556837000000002</v>
      </c>
      <c r="E199" s="38" t="s">
        <v>9</v>
      </c>
    </row>
    <row r="200" spans="1:5" x14ac:dyDescent="0.25">
      <c r="A200" s="38" t="s">
        <v>3</v>
      </c>
      <c r="B200" s="38" t="str">
        <f>IF(Gesamtüberblick!W$5="","",Gesamtüberblick!W$5)</f>
        <v>Recycling</v>
      </c>
      <c r="C200" s="38" t="s">
        <v>71</v>
      </c>
      <c r="D200" s="37">
        <f>IF(Gesamtüberblick!W$5&lt;&gt;"",Gesamtüberblick!W16,"")</f>
        <v>18.596758000000001</v>
      </c>
      <c r="E200" s="38" t="s">
        <v>9</v>
      </c>
    </row>
    <row r="201" spans="1:5" x14ac:dyDescent="0.25">
      <c r="A201" s="38" t="s">
        <v>3</v>
      </c>
      <c r="B201" s="38" t="str">
        <f>IF(Gesamtüberblick!W$5="","",Gesamtüberblick!W$5)</f>
        <v>Recycling</v>
      </c>
      <c r="C201" s="38" t="s">
        <v>72</v>
      </c>
      <c r="D201" s="37">
        <f>IF(Gesamtüberblick!W$5&lt;&gt;"",Gesamtüberblick!W17,"")</f>
        <v>0</v>
      </c>
      <c r="E201" s="38" t="s">
        <v>9</v>
      </c>
    </row>
    <row r="202" spans="1:5" x14ac:dyDescent="0.25">
      <c r="A202" s="38" t="s">
        <v>3</v>
      </c>
      <c r="B202" s="38" t="str">
        <f>IF(Gesamtüberblick!W$5="","",Gesamtüberblick!W$5)</f>
        <v>Recycling</v>
      </c>
      <c r="C202" s="38" t="s">
        <v>73</v>
      </c>
      <c r="D202" s="37">
        <f>IF(Gesamtüberblick!W$5&lt;&gt;"",Gesamtüberblick!W18,"")</f>
        <v>18.596758000000001</v>
      </c>
      <c r="E202" s="38" t="s">
        <v>9</v>
      </c>
    </row>
    <row r="203" spans="1:5" x14ac:dyDescent="0.25">
      <c r="A203" s="38" t="s">
        <v>3</v>
      </c>
      <c r="B203" s="38" t="str">
        <f>IF(Gesamtüberblick!W$5="","",Gesamtüberblick!W$5)</f>
        <v>Recycling</v>
      </c>
      <c r="C203" s="38" t="s">
        <v>74</v>
      </c>
      <c r="D203" s="37">
        <f>IF(Gesamtüberblick!W$5&lt;&gt;"",Gesamtüberblick!W19,"")</f>
        <v>29.806363999999999</v>
      </c>
      <c r="E203" s="38" t="s">
        <v>9</v>
      </c>
    </row>
    <row r="204" spans="1:5" x14ac:dyDescent="0.25">
      <c r="A204" s="38" t="s">
        <v>3</v>
      </c>
      <c r="B204" s="38" t="str">
        <f>IF(Gesamtüberblick!W$5="","",Gesamtüberblick!W$5)</f>
        <v>Recycling</v>
      </c>
      <c r="C204" s="38" t="s">
        <v>75</v>
      </c>
      <c r="D204" s="37">
        <f>IF(Gesamtüberblick!W$5&lt;&gt;"",Gesamtüberblick!W20,"")</f>
        <v>0</v>
      </c>
      <c r="E204" s="38" t="s">
        <v>9</v>
      </c>
    </row>
    <row r="205" spans="1:5" x14ac:dyDescent="0.25">
      <c r="A205" s="38" t="s">
        <v>3</v>
      </c>
      <c r="B205" s="38" t="str">
        <f>IF(Gesamtüberblick!W$5="","",Gesamtüberblick!W$5)</f>
        <v>Recycling</v>
      </c>
      <c r="C205" s="38" t="s">
        <v>76</v>
      </c>
      <c r="D205" s="37">
        <f>IF(Gesamtüberblick!W$5&lt;&gt;"",Gesamtüberblick!W21,"")</f>
        <v>29.806363999999999</v>
      </c>
      <c r="E205" s="38" t="s">
        <v>9</v>
      </c>
    </row>
    <row r="206" spans="1:5" x14ac:dyDescent="0.25">
      <c r="A206" s="38" t="s">
        <v>3</v>
      </c>
      <c r="B206" s="38" t="str">
        <f>IF(Gesamtüberblick!W$5="","",Gesamtüberblick!W$5)</f>
        <v>Recycling</v>
      </c>
      <c r="C206" s="38" t="s">
        <v>77</v>
      </c>
      <c r="D206" s="37">
        <f>IF(Gesamtüberblick!W$5&lt;&gt;"",Gesamtüberblick!W22,"")</f>
        <v>0</v>
      </c>
      <c r="E206" s="38" t="s">
        <v>8</v>
      </c>
    </row>
    <row r="207" spans="1:5" x14ac:dyDescent="0.25">
      <c r="A207" s="38" t="s">
        <v>3</v>
      </c>
      <c r="B207" s="38" t="str">
        <f>IF(Gesamtüberblick!W$5="","",Gesamtüberblick!W$5)</f>
        <v>Recycling</v>
      </c>
      <c r="C207" s="38" t="s">
        <v>78</v>
      </c>
      <c r="D207" s="37">
        <f>IF(Gesamtüberblick!W$5&lt;&gt;"",Gesamtüberblick!W23,"")</f>
        <v>0</v>
      </c>
      <c r="E207" s="38" t="s">
        <v>9</v>
      </c>
    </row>
    <row r="208" spans="1:5" x14ac:dyDescent="0.25">
      <c r="A208" s="38" t="s">
        <v>3</v>
      </c>
      <c r="B208" s="38" t="str">
        <f>IF(Gesamtüberblick!W$5="","",Gesamtüberblick!W$5)</f>
        <v>Recycling</v>
      </c>
      <c r="C208" s="38" t="s">
        <v>79</v>
      </c>
      <c r="D208" s="37">
        <f>IF(Gesamtüberblick!W$5&lt;&gt;"",Gesamtüberblick!W24,"")</f>
        <v>0</v>
      </c>
      <c r="E208" s="38" t="s">
        <v>9</v>
      </c>
    </row>
    <row r="209" spans="1:5" x14ac:dyDescent="0.25">
      <c r="A209" s="38" t="s">
        <v>3</v>
      </c>
      <c r="B209" s="38" t="str">
        <f>IF(Gesamtüberblick!W$5="","",Gesamtüberblick!W$5)</f>
        <v>Recycling</v>
      </c>
      <c r="C209" s="38" t="s">
        <v>80</v>
      </c>
      <c r="D209" s="37" t="str">
        <f>IF(Gesamtüberblick!W$5&lt;&gt;"",Gesamtüberblick!W25,"")</f>
        <v>ND</v>
      </c>
      <c r="E209" s="38" t="s">
        <v>38</v>
      </c>
    </row>
    <row r="210" spans="1:5" x14ac:dyDescent="0.25">
      <c r="A210" s="38" t="s">
        <v>3</v>
      </c>
      <c r="B210" s="38" t="str">
        <f>IF(Gesamtüberblick!W$5="","",Gesamtüberblick!W$5)</f>
        <v>Recycling</v>
      </c>
      <c r="C210" s="38" t="s">
        <v>81</v>
      </c>
      <c r="D210" s="37">
        <f>IF(Gesamtüberblick!W$5&lt;&gt;"",Gesamtüberblick!W26,"")</f>
        <v>6.4623550000000006E-5</v>
      </c>
      <c r="E210" s="38" t="s">
        <v>8</v>
      </c>
    </row>
    <row r="211" spans="1:5" x14ac:dyDescent="0.25">
      <c r="A211" s="38" t="s">
        <v>3</v>
      </c>
      <c r="B211" s="38" t="str">
        <f>IF(Gesamtüberblick!W$5="","",Gesamtüberblick!W$5)</f>
        <v>Recycling</v>
      </c>
      <c r="C211" s="38" t="s">
        <v>82</v>
      </c>
      <c r="D211" s="37">
        <f>IF(Gesamtüberblick!W$5&lt;&gt;"",Gesamtüberblick!W27,"")</f>
        <v>0.21972965999999999</v>
      </c>
      <c r="E211" s="38" t="s">
        <v>8</v>
      </c>
    </row>
    <row r="212" spans="1:5" x14ac:dyDescent="0.25">
      <c r="A212" s="38" t="s">
        <v>3</v>
      </c>
      <c r="B212" s="38" t="str">
        <f>IF(Gesamtüberblick!W$5="","",Gesamtüberblick!W$5)</f>
        <v>Recycling</v>
      </c>
      <c r="C212" s="38" t="s">
        <v>83</v>
      </c>
      <c r="D212" s="37">
        <f>IF(Gesamtüberblick!W$5&lt;&gt;"",Gesamtüberblick!W28,"")</f>
        <v>2.4752835000000002E-4</v>
      </c>
      <c r="E212" s="38" t="s">
        <v>8</v>
      </c>
    </row>
    <row r="213" spans="1:5" x14ac:dyDescent="0.25">
      <c r="A213" s="38" t="s">
        <v>3</v>
      </c>
      <c r="B213" s="38" t="str">
        <f>IF(Gesamtüberblick!W$5="","",Gesamtüberblick!W$5)</f>
        <v>Recycling</v>
      </c>
      <c r="C213" s="38" t="s">
        <v>84</v>
      </c>
      <c r="D213" s="37">
        <f>IF(Gesamtüberblick!W$5&lt;&gt;"",Gesamtüberblick!W29,"")</f>
        <v>0</v>
      </c>
      <c r="E213" s="38" t="s">
        <v>8</v>
      </c>
    </row>
    <row r="214" spans="1:5" x14ac:dyDescent="0.25">
      <c r="A214" s="38" t="s">
        <v>3</v>
      </c>
      <c r="B214" s="38" t="str">
        <f>IF(Gesamtüberblick!W$5="","",Gesamtüberblick!W$5)</f>
        <v>Recycling</v>
      </c>
      <c r="C214" s="38" t="s">
        <v>85</v>
      </c>
      <c r="D214" s="37">
        <f>IF(Gesamtüberblick!W$5&lt;&gt;"",Gesamtüberblick!W30,"")</f>
        <v>0</v>
      </c>
      <c r="E214" s="38" t="s">
        <v>8</v>
      </c>
    </row>
    <row r="215" spans="1:5" x14ac:dyDescent="0.25">
      <c r="A215" s="38" t="s">
        <v>3</v>
      </c>
      <c r="B215" s="38" t="str">
        <f>IF(Gesamtüberblick!W$5="","",Gesamtüberblick!W$5)</f>
        <v>Recycling</v>
      </c>
      <c r="C215" s="38" t="s">
        <v>86</v>
      </c>
      <c r="D215" s="37">
        <f>IF(Gesamtüberblick!W$5&lt;&gt;"",Gesamtüberblick!W31,"")</f>
        <v>0</v>
      </c>
      <c r="E215" s="38" t="s">
        <v>8</v>
      </c>
    </row>
    <row r="216" spans="1:5" x14ac:dyDescent="0.25">
      <c r="A216" s="38" t="s">
        <v>3</v>
      </c>
      <c r="B216" s="38" t="str">
        <f>IF(Gesamtüberblick!W$5="","",Gesamtüberblick!W$5)</f>
        <v>Recycling</v>
      </c>
      <c r="C216" s="38" t="s">
        <v>87</v>
      </c>
      <c r="D216" s="37">
        <f>IF(Gesamtüberblick!W$5&lt;&gt;"",Gesamtüberblick!W32,"")</f>
        <v>0</v>
      </c>
      <c r="E216" s="38" t="s">
        <v>9</v>
      </c>
    </row>
    <row r="217" spans="1:5" x14ac:dyDescent="0.25">
      <c r="A217" s="38" t="s">
        <v>3</v>
      </c>
      <c r="B217" s="38" t="str">
        <f>IF(Gesamtüberblick!W$5="","",Gesamtüberblick!W$5)</f>
        <v>Recycling</v>
      </c>
      <c r="C217" s="38" t="s">
        <v>88</v>
      </c>
      <c r="D217" s="37">
        <f>IF(Gesamtüberblick!W$5&lt;&gt;"",Gesamtüberblick!W33,"")</f>
        <v>0</v>
      </c>
      <c r="E217" s="38" t="s">
        <v>9</v>
      </c>
    </row>
    <row r="218" spans="1:5" x14ac:dyDescent="0.25">
      <c r="A218" s="38" t="s">
        <v>4</v>
      </c>
      <c r="B218" s="38" t="str">
        <f>IF(Gesamtüberblick!X$5="","",Gesamtüberblick!X$5)</f>
        <v>Recycling</v>
      </c>
      <c r="C218" s="38" t="s">
        <v>58</v>
      </c>
      <c r="D218" s="38">
        <f>IF(Gesamtüberblick!X$5&lt;&gt;"",Gesamtüberblick!$X$9,"")</f>
        <v>15.474107</v>
      </c>
      <c r="E218" s="38" t="s">
        <v>52</v>
      </c>
    </row>
    <row r="219" spans="1:5" x14ac:dyDescent="0.25">
      <c r="A219" s="62" t="s">
        <v>4</v>
      </c>
      <c r="B219" s="38" t="str">
        <f>IF(Gesamtüberblick!X$5="","",Gesamtüberblick!X$5)</f>
        <v>Recycling</v>
      </c>
      <c r="C219" s="62" t="s">
        <v>173</v>
      </c>
      <c r="D219" s="38">
        <f>IF(Gesamtüberblick!X$5&lt;&gt;"",Gesamtüberblick!$X$8,"")</f>
        <v>0</v>
      </c>
      <c r="E219" s="62" t="s">
        <v>52</v>
      </c>
    </row>
    <row r="220" spans="1:5" x14ac:dyDescent="0.25">
      <c r="A220" s="62" t="s">
        <v>4</v>
      </c>
      <c r="B220" s="38" t="str">
        <f>IF(Gesamtüberblick!X$5="","",Gesamtüberblick!X$5)</f>
        <v>Recycling</v>
      </c>
      <c r="C220" s="62" t="s">
        <v>174</v>
      </c>
      <c r="D220" s="38">
        <f>IF(Gesamtüberblick!X$5&lt;&gt;"",Gesamtüberblick!$X$7,"")</f>
        <v>15.474107</v>
      </c>
      <c r="E220" s="62" t="s">
        <v>52</v>
      </c>
    </row>
    <row r="221" spans="1:5" x14ac:dyDescent="0.25">
      <c r="A221" s="38" t="s">
        <v>4</v>
      </c>
      <c r="B221" s="38" t="str">
        <f>IF(Gesamtüberblick!X$5="","",Gesamtüberblick!X$5)</f>
        <v>Recycling</v>
      </c>
      <c r="C221" s="38" t="s">
        <v>61</v>
      </c>
      <c r="D221" s="38">
        <f>IF(Gesamtüberblick!X$5&lt;&gt;"",Gesamtüberblick!$X$10,"")</f>
        <v>2.9301942000000001E-6</v>
      </c>
      <c r="E221" s="38" t="s">
        <v>62</v>
      </c>
    </row>
    <row r="222" spans="1:5" x14ac:dyDescent="0.25">
      <c r="A222" s="38" t="s">
        <v>4</v>
      </c>
      <c r="B222" s="38" t="str">
        <f>IF(Gesamtüberblick!X$5="","",Gesamtüberblick!X$5)</f>
        <v>Recycling</v>
      </c>
      <c r="C222" s="38" t="s">
        <v>63</v>
      </c>
      <c r="D222" s="38">
        <f>IF(Gesamtüberblick!X$5&lt;&gt;"",Gesamtüberblick!$X$11,"")</f>
        <v>6.1538456999999998E-2</v>
      </c>
      <c r="E222" s="38" t="s">
        <v>53</v>
      </c>
    </row>
    <row r="223" spans="1:5" x14ac:dyDescent="0.25">
      <c r="A223" s="38" t="s">
        <v>4</v>
      </c>
      <c r="B223" s="38" t="str">
        <f>IF(Gesamtüberblick!X$5="","",Gesamtüberblick!X$5)</f>
        <v>Recycling</v>
      </c>
      <c r="C223" s="38" t="s">
        <v>64</v>
      </c>
      <c r="D223" s="38">
        <f>IF(Gesamtüberblick!X$5&lt;&gt;"",Gesamtüberblick!$X$12,"")</f>
        <v>1.4538313000000001E-2</v>
      </c>
      <c r="E223" s="38" t="s">
        <v>65</v>
      </c>
    </row>
    <row r="224" spans="1:5" x14ac:dyDescent="0.25">
      <c r="A224" s="38" t="s">
        <v>4</v>
      </c>
      <c r="B224" s="38" t="str">
        <f>IF(Gesamtüberblick!X$5="","",Gesamtüberblick!X$5)</f>
        <v>Recycling</v>
      </c>
      <c r="C224" s="38" t="s">
        <v>66</v>
      </c>
      <c r="D224" s="38">
        <f>IF(Gesamtüberblick!X$5&lt;&gt;"",Gesamtüberblick!$X$13,"")</f>
        <v>7.3822239000000001E-3</v>
      </c>
      <c r="E224" s="38" t="s">
        <v>67</v>
      </c>
    </row>
    <row r="225" spans="1:8" x14ac:dyDescent="0.25">
      <c r="A225" s="38" t="s">
        <v>4</v>
      </c>
      <c r="B225" s="38" t="str">
        <f>IF(Gesamtüberblick!X$5="","",Gesamtüberblick!X$5)</f>
        <v>Recycling</v>
      </c>
      <c r="C225" s="38" t="s">
        <v>68</v>
      </c>
      <c r="D225" s="38">
        <f>IF(Gesamtüberblick!X$5&lt;&gt;"",Gesamtüberblick!$X$14,"")</f>
        <v>4.6278898000000003E-5</v>
      </c>
      <c r="E225" s="38" t="s">
        <v>69</v>
      </c>
      <c r="F225" s="10"/>
      <c r="H225" s="10"/>
    </row>
    <row r="226" spans="1:8" x14ac:dyDescent="0.25">
      <c r="A226" s="38" t="s">
        <v>4</v>
      </c>
      <c r="B226" s="38" t="str">
        <f>IF(Gesamtüberblick!X$5="","",Gesamtüberblick!X$5)</f>
        <v>Recycling</v>
      </c>
      <c r="C226" s="38" t="s">
        <v>70</v>
      </c>
      <c r="D226" s="38">
        <f>IF(Gesamtüberblick!X$5&lt;&gt;"",Gesamtüberblick!$X$15,"")</f>
        <v>240.66614999999999</v>
      </c>
      <c r="E226" s="38" t="s">
        <v>9</v>
      </c>
    </row>
    <row r="227" spans="1:8" x14ac:dyDescent="0.25">
      <c r="A227" s="38" t="s">
        <v>4</v>
      </c>
      <c r="B227" s="38" t="str">
        <f>IF(Gesamtüberblick!X$5="","",Gesamtüberblick!X$5)</f>
        <v>Recycling</v>
      </c>
      <c r="C227" s="38" t="s">
        <v>71</v>
      </c>
      <c r="D227" s="38">
        <f>IF(Gesamtüberblick!X$5&lt;&gt;"",Gesamtüberblick!$X$16,"")</f>
        <v>2.4309607</v>
      </c>
      <c r="E227" s="38" t="s">
        <v>9</v>
      </c>
    </row>
    <row r="228" spans="1:8" s="17" customFormat="1" x14ac:dyDescent="0.25">
      <c r="A228" s="38" t="s">
        <v>4</v>
      </c>
      <c r="B228" s="38" t="str">
        <f>IF(Gesamtüberblick!X$5="","",Gesamtüberblick!X$5)</f>
        <v>Recycling</v>
      </c>
      <c r="C228" s="38" t="s">
        <v>72</v>
      </c>
      <c r="D228" s="38">
        <f>IF(Gesamtüberblick!X$5&lt;&gt;"",Gesamtüberblick!$X$17,"")</f>
        <v>0</v>
      </c>
      <c r="E228" s="38" t="s">
        <v>9</v>
      </c>
    </row>
    <row r="229" spans="1:8" x14ac:dyDescent="0.25">
      <c r="A229" s="38" t="s">
        <v>4</v>
      </c>
      <c r="B229" s="38" t="str">
        <f>IF(Gesamtüberblick!X$5="","",Gesamtüberblick!X$5)</f>
        <v>Recycling</v>
      </c>
      <c r="C229" s="38" t="s">
        <v>73</v>
      </c>
      <c r="D229" s="38">
        <f>IF(Gesamtüberblick!X$5&lt;&gt;"",Gesamtüberblick!$X$18,"")</f>
        <v>2.4309607</v>
      </c>
      <c r="E229" s="38" t="s">
        <v>9</v>
      </c>
    </row>
    <row r="230" spans="1:8" x14ac:dyDescent="0.25">
      <c r="A230" s="38" t="s">
        <v>4</v>
      </c>
      <c r="B230" s="38" t="str">
        <f>IF(Gesamtüberblick!X$5="","",Gesamtüberblick!X$5)</f>
        <v>Recycling</v>
      </c>
      <c r="C230" s="38" t="s">
        <v>74</v>
      </c>
      <c r="D230" s="38">
        <f>IF(Gesamtüberblick!X$5&lt;&gt;"",Gesamtüberblick!$X$19,"")</f>
        <v>244.53066000000001</v>
      </c>
      <c r="E230" s="38" t="s">
        <v>9</v>
      </c>
    </row>
    <row r="231" spans="1:8" x14ac:dyDescent="0.25">
      <c r="A231" s="38" t="s">
        <v>4</v>
      </c>
      <c r="B231" s="38" t="str">
        <f>IF(Gesamtüberblick!X$5="","",Gesamtüberblick!X$5)</f>
        <v>Recycling</v>
      </c>
      <c r="C231" s="38" t="s">
        <v>75</v>
      </c>
      <c r="D231" s="38">
        <f>IF(Gesamtüberblick!X$5&lt;&gt;"",Gesamtüberblick!$X$20,"")</f>
        <v>0</v>
      </c>
      <c r="E231" s="38" t="s">
        <v>9</v>
      </c>
    </row>
    <row r="232" spans="1:8" x14ac:dyDescent="0.25">
      <c r="A232" s="38" t="s">
        <v>4</v>
      </c>
      <c r="B232" s="38" t="str">
        <f>IF(Gesamtüberblick!X$5="","",Gesamtüberblick!X$5)</f>
        <v>Recycling</v>
      </c>
      <c r="C232" s="38" t="s">
        <v>76</v>
      </c>
      <c r="D232" s="38">
        <f>IF(Gesamtüberblick!X$5&lt;&gt;"",Gesamtüberblick!$X$21,"")</f>
        <v>244.53066000000001</v>
      </c>
      <c r="E232" s="38" t="s">
        <v>9</v>
      </c>
    </row>
    <row r="233" spans="1:8" x14ac:dyDescent="0.25">
      <c r="A233" s="38" t="s">
        <v>4</v>
      </c>
      <c r="B233" s="38" t="str">
        <f>IF(Gesamtüberblick!X$5="","",Gesamtüberblick!X$5)</f>
        <v>Recycling</v>
      </c>
      <c r="C233" s="38" t="s">
        <v>77</v>
      </c>
      <c r="D233" s="38">
        <f>IF(Gesamtüberblick!X$5&lt;&gt;"",Gesamtüberblick!$X$22,"")</f>
        <v>0</v>
      </c>
      <c r="E233" s="38" t="s">
        <v>8</v>
      </c>
    </row>
    <row r="234" spans="1:8" x14ac:dyDescent="0.25">
      <c r="A234" s="38" t="s">
        <v>4</v>
      </c>
      <c r="B234" s="38" t="str">
        <f>IF(Gesamtüberblick!X$5="","",Gesamtüberblick!X$5)</f>
        <v>Recycling</v>
      </c>
      <c r="C234" s="38" t="s">
        <v>78</v>
      </c>
      <c r="D234" s="38">
        <f>IF(Gesamtüberblick!X$5&lt;&gt;"",Gesamtüberblick!$X$23,"")</f>
        <v>0</v>
      </c>
      <c r="E234" s="38" t="s">
        <v>9</v>
      </c>
    </row>
    <row r="235" spans="1:8" x14ac:dyDescent="0.25">
      <c r="A235" s="38" t="s">
        <v>4</v>
      </c>
      <c r="B235" s="38" t="str">
        <f>IF(Gesamtüberblick!X$5="","",Gesamtüberblick!X$5)</f>
        <v>Recycling</v>
      </c>
      <c r="C235" s="38" t="s">
        <v>79</v>
      </c>
      <c r="D235" s="38">
        <f>IF(Gesamtüberblick!X$5&lt;&gt;"",Gesamtüberblick!$X$24,"")</f>
        <v>0</v>
      </c>
      <c r="E235" s="38" t="s">
        <v>9</v>
      </c>
    </row>
    <row r="236" spans="1:8" x14ac:dyDescent="0.25">
      <c r="A236" s="38" t="s">
        <v>4</v>
      </c>
      <c r="B236" s="38" t="str">
        <f>IF(Gesamtüberblick!X$5="","",Gesamtüberblick!X$5)</f>
        <v>Recycling</v>
      </c>
      <c r="C236" s="38" t="s">
        <v>80</v>
      </c>
      <c r="D236" s="38" t="str">
        <f>IF(Gesamtüberblick!X$5&lt;&gt;"",Gesamtüberblick!$X$25,"")</f>
        <v>ND</v>
      </c>
      <c r="E236" s="38" t="s">
        <v>38</v>
      </c>
    </row>
    <row r="237" spans="1:8" x14ac:dyDescent="0.25">
      <c r="A237" s="38" t="s">
        <v>4</v>
      </c>
      <c r="B237" s="38" t="str">
        <f>IF(Gesamtüberblick!X$5="","",Gesamtüberblick!X$5)</f>
        <v>Recycling</v>
      </c>
      <c r="C237" s="38" t="s">
        <v>81</v>
      </c>
      <c r="D237" s="38">
        <f>IF(Gesamtüberblick!X$5&lt;&gt;"",Gesamtüberblick!$X$26,"")</f>
        <v>1.5463014000000001E-4</v>
      </c>
      <c r="E237" s="38" t="s">
        <v>8</v>
      </c>
    </row>
    <row r="238" spans="1:8" x14ac:dyDescent="0.25">
      <c r="A238" s="38" t="s">
        <v>4</v>
      </c>
      <c r="B238" s="38" t="str">
        <f>IF(Gesamtüberblick!X$5="","",Gesamtüberblick!X$5)</f>
        <v>Recycling</v>
      </c>
      <c r="C238" s="38" t="s">
        <v>82</v>
      </c>
      <c r="D238" s="38">
        <f>IF(Gesamtüberblick!X$5&lt;&gt;"",Gesamtüberblick!$X$27,"")</f>
        <v>61.120809000000001</v>
      </c>
      <c r="E238" s="38" t="s">
        <v>8</v>
      </c>
    </row>
    <row r="239" spans="1:8" s="17" customFormat="1" x14ac:dyDescent="0.25">
      <c r="A239" s="38" t="s">
        <v>4</v>
      </c>
      <c r="B239" s="38" t="str">
        <f>IF(Gesamtüberblick!X$5="","",Gesamtüberblick!X$5)</f>
        <v>Recycling</v>
      </c>
      <c r="C239" s="38" t="s">
        <v>83</v>
      </c>
      <c r="D239" s="38">
        <f>IF(Gesamtüberblick!X$5&lt;&gt;"",Gesamtüberblick!$X$28,"")</f>
        <v>3.2949223000000001E-3</v>
      </c>
      <c r="E239" s="38" t="s">
        <v>8</v>
      </c>
    </row>
    <row r="240" spans="1:8" s="17" customFormat="1" x14ac:dyDescent="0.25">
      <c r="A240" s="38" t="s">
        <v>4</v>
      </c>
      <c r="B240" s="38" t="str">
        <f>IF(Gesamtüberblick!X$5="","",Gesamtüberblick!X$5)</f>
        <v>Recycling</v>
      </c>
      <c r="C240" s="38" t="s">
        <v>84</v>
      </c>
      <c r="D240" s="38">
        <f>IF(Gesamtüberblick!X$5&lt;&gt;"",Gesamtüberblick!$X$29,"")</f>
        <v>0</v>
      </c>
      <c r="E240" s="38" t="s">
        <v>8</v>
      </c>
    </row>
    <row r="241" spans="1:9" s="17" customFormat="1" x14ac:dyDescent="0.25">
      <c r="A241" s="38" t="s">
        <v>4</v>
      </c>
      <c r="B241" s="38" t="str">
        <f>IF(Gesamtüberblick!X$5="","",Gesamtüberblick!X$5)</f>
        <v>Recycling</v>
      </c>
      <c r="C241" s="38" t="s">
        <v>85</v>
      </c>
      <c r="D241" s="38">
        <f>IF(Gesamtüberblick!X$5&lt;&gt;"",Gesamtüberblick!$X$30,"")</f>
        <v>0</v>
      </c>
      <c r="E241" s="38" t="s">
        <v>8</v>
      </c>
      <c r="I241" s="18"/>
    </row>
    <row r="242" spans="1:9" s="17" customFormat="1" x14ac:dyDescent="0.25">
      <c r="A242" s="38" t="s">
        <v>4</v>
      </c>
      <c r="B242" s="38" t="str">
        <f>IF(Gesamtüberblick!X$5="","",Gesamtüberblick!X$5)</f>
        <v>Recycling</v>
      </c>
      <c r="C242" s="38" t="s">
        <v>86</v>
      </c>
      <c r="D242" s="38">
        <f>IF(Gesamtüberblick!X$5&lt;&gt;"",Gesamtüberblick!$X$31,"")</f>
        <v>0</v>
      </c>
      <c r="E242" s="38" t="s">
        <v>8</v>
      </c>
    </row>
    <row r="243" spans="1:9" s="17" customFormat="1" x14ac:dyDescent="0.25">
      <c r="A243" s="38" t="s">
        <v>4</v>
      </c>
      <c r="B243" s="38" t="str">
        <f>IF(Gesamtüberblick!X$5="","",Gesamtüberblick!X$5)</f>
        <v>Recycling</v>
      </c>
      <c r="C243" s="38" t="s">
        <v>87</v>
      </c>
      <c r="D243" s="38">
        <f>IF(Gesamtüberblick!X$5&lt;&gt;"",Gesamtüberblick!$X$32,"")</f>
        <v>0</v>
      </c>
      <c r="E243" s="38" t="s">
        <v>9</v>
      </c>
    </row>
    <row r="244" spans="1:9" s="17" customFormat="1" x14ac:dyDescent="0.25">
      <c r="A244" s="38" t="s">
        <v>4</v>
      </c>
      <c r="B244" s="38" t="str">
        <f>IF(Gesamtüberblick!X$5="","",Gesamtüberblick!X$5)</f>
        <v>Recycling</v>
      </c>
      <c r="C244" s="38" t="s">
        <v>88</v>
      </c>
      <c r="D244" s="38">
        <f>IF(Gesamtüberblick!X$5&lt;&gt;"",Gesamtüberblick!$X$33,"")</f>
        <v>0</v>
      </c>
      <c r="E244" s="38" t="s">
        <v>9</v>
      </c>
    </row>
    <row r="245" spans="1:9" s="17" customFormat="1" x14ac:dyDescent="0.25">
      <c r="A245" s="38" t="s">
        <v>5</v>
      </c>
      <c r="B245" s="38" t="str">
        <f>IF(Gesamtüberblick!Y$5="","",Gesamtüberblick!Y$5)</f>
        <v>Recycling</v>
      </c>
      <c r="C245" s="38" t="s">
        <v>58</v>
      </c>
      <c r="D245" s="38">
        <f>IF(Gesamtüberblick!Y$5&lt;&gt;"",Gesamtüberblick!$Y$9,"")</f>
        <v>0</v>
      </c>
      <c r="E245" s="38" t="s">
        <v>52</v>
      </c>
    </row>
    <row r="246" spans="1:9" s="17" customFormat="1" x14ac:dyDescent="0.25">
      <c r="A246" s="62" t="s">
        <v>5</v>
      </c>
      <c r="B246" s="38" t="str">
        <f>IF(Gesamtüberblick!Y$5="","",Gesamtüberblick!Y$5)</f>
        <v>Recycling</v>
      </c>
      <c r="C246" s="62" t="s">
        <v>173</v>
      </c>
      <c r="D246" s="38">
        <f>IF(Gesamtüberblick!Y$5&lt;&gt;"",Gesamtüberblick!$Y$8,"")</f>
        <v>0</v>
      </c>
      <c r="E246" s="62" t="s">
        <v>52</v>
      </c>
    </row>
    <row r="247" spans="1:9" s="17" customFormat="1" x14ac:dyDescent="0.25">
      <c r="A247" s="62" t="s">
        <v>5</v>
      </c>
      <c r="B247" s="38" t="str">
        <f>IF(Gesamtüberblick!Y$5="","",Gesamtüberblick!Y$5)</f>
        <v>Recycling</v>
      </c>
      <c r="C247" s="62" t="s">
        <v>174</v>
      </c>
      <c r="D247" s="38">
        <f>IF(Gesamtüberblick!Y$5&lt;&gt;"",Gesamtüberblick!$Y$7,"")</f>
        <v>0</v>
      </c>
      <c r="E247" s="62" t="s">
        <v>52</v>
      </c>
    </row>
    <row r="248" spans="1:9" s="17" customFormat="1" x14ac:dyDescent="0.25">
      <c r="A248" s="38" t="s">
        <v>5</v>
      </c>
      <c r="B248" s="38" t="str">
        <f>IF(Gesamtüberblick!Y$5="","",Gesamtüberblick!Y$5)</f>
        <v>Recycling</v>
      </c>
      <c r="C248" s="38" t="s">
        <v>61</v>
      </c>
      <c r="D248" s="38">
        <f>IF(Gesamtüberblick!Y$5&lt;&gt;"",Gesamtüberblick!$Y$10,"")</f>
        <v>0</v>
      </c>
      <c r="E248" s="38" t="s">
        <v>62</v>
      </c>
    </row>
    <row r="249" spans="1:9" s="17" customFormat="1" x14ac:dyDescent="0.25">
      <c r="A249" s="38" t="s">
        <v>5</v>
      </c>
      <c r="B249" s="38" t="str">
        <f>IF(Gesamtüberblick!Y$5="","",Gesamtüberblick!Y$5)</f>
        <v>Recycling</v>
      </c>
      <c r="C249" s="38" t="s">
        <v>63</v>
      </c>
      <c r="D249" s="38">
        <f>IF(Gesamtüberblick!Y$5&lt;&gt;"",Gesamtüberblick!$Y$11,"")</f>
        <v>0</v>
      </c>
      <c r="E249" s="38" t="s">
        <v>53</v>
      </c>
    </row>
    <row r="250" spans="1:9" s="17" customFormat="1" x14ac:dyDescent="0.25">
      <c r="A250" s="38" t="s">
        <v>5</v>
      </c>
      <c r="B250" s="38" t="str">
        <f>IF(Gesamtüberblick!Y$5="","",Gesamtüberblick!Y$5)</f>
        <v>Recycling</v>
      </c>
      <c r="C250" s="38" t="s">
        <v>64</v>
      </c>
      <c r="D250" s="38">
        <f>IF(Gesamtüberblick!Y$5&lt;&gt;"",Gesamtüberblick!$Y$12,"")</f>
        <v>0</v>
      </c>
      <c r="E250" s="38" t="s">
        <v>65</v>
      </c>
    </row>
    <row r="251" spans="1:9" s="17" customFormat="1" x14ac:dyDescent="0.25">
      <c r="A251" s="38" t="s">
        <v>5</v>
      </c>
      <c r="B251" s="38" t="str">
        <f>IF(Gesamtüberblick!Y$5="","",Gesamtüberblick!Y$5)</f>
        <v>Recycling</v>
      </c>
      <c r="C251" s="38" t="s">
        <v>66</v>
      </c>
      <c r="D251" s="38">
        <f>IF(Gesamtüberblick!Y$5&lt;&gt;"",Gesamtüberblick!$Y$13,"")</f>
        <v>0</v>
      </c>
      <c r="E251" s="38" t="s">
        <v>67</v>
      </c>
    </row>
    <row r="252" spans="1:9" s="17" customFormat="1" x14ac:dyDescent="0.25">
      <c r="A252" s="38" t="s">
        <v>5</v>
      </c>
      <c r="B252" s="38" t="str">
        <f>IF(Gesamtüberblick!Y$5="","",Gesamtüberblick!Y$5)</f>
        <v>Recycling</v>
      </c>
      <c r="C252" s="38" t="s">
        <v>68</v>
      </c>
      <c r="D252" s="38">
        <f>IF(Gesamtüberblick!Y$5&lt;&gt;"",Gesamtüberblick!$Y$14,"")</f>
        <v>0</v>
      </c>
      <c r="E252" s="38" t="s">
        <v>69</v>
      </c>
    </row>
    <row r="253" spans="1:9" s="17" customFormat="1" x14ac:dyDescent="0.25">
      <c r="A253" s="38" t="s">
        <v>5</v>
      </c>
      <c r="B253" s="38" t="str">
        <f>IF(Gesamtüberblick!Y$5="","",Gesamtüberblick!Y$5)</f>
        <v>Recycling</v>
      </c>
      <c r="C253" s="38" t="s">
        <v>70</v>
      </c>
      <c r="D253" s="38">
        <f>IF(Gesamtüberblick!Y$5&lt;&gt;"",Gesamtüberblick!$Y$15,"")</f>
        <v>0</v>
      </c>
      <c r="E253" s="38" t="s">
        <v>9</v>
      </c>
    </row>
    <row r="254" spans="1:9" s="17" customFormat="1" x14ac:dyDescent="0.25">
      <c r="A254" s="38" t="s">
        <v>5</v>
      </c>
      <c r="B254" s="38" t="str">
        <f>IF(Gesamtüberblick!Y$5="","",Gesamtüberblick!Y$5)</f>
        <v>Recycling</v>
      </c>
      <c r="C254" s="38" t="s">
        <v>71</v>
      </c>
      <c r="D254" s="38">
        <f>IF(Gesamtüberblick!Y$5&lt;&gt;"",Gesamtüberblick!$Y$16,"")</f>
        <v>0</v>
      </c>
      <c r="E254" s="38" t="s">
        <v>9</v>
      </c>
    </row>
    <row r="255" spans="1:9" s="17" customFormat="1" x14ac:dyDescent="0.25">
      <c r="A255" s="38" t="s">
        <v>5</v>
      </c>
      <c r="B255" s="38" t="str">
        <f>IF(Gesamtüberblick!Y$5="","",Gesamtüberblick!Y$5)</f>
        <v>Recycling</v>
      </c>
      <c r="C255" s="38" t="s">
        <v>72</v>
      </c>
      <c r="D255" s="38">
        <f>IF(Gesamtüberblick!Y$5&lt;&gt;"",Gesamtüberblick!$Y$17,"")</f>
        <v>0</v>
      </c>
      <c r="E255" s="38" t="s">
        <v>9</v>
      </c>
    </row>
    <row r="256" spans="1:9" s="17" customFormat="1" x14ac:dyDescent="0.25">
      <c r="A256" s="38" t="s">
        <v>5</v>
      </c>
      <c r="B256" s="38" t="str">
        <f>IF(Gesamtüberblick!Y$5="","",Gesamtüberblick!Y$5)</f>
        <v>Recycling</v>
      </c>
      <c r="C256" s="38" t="s">
        <v>73</v>
      </c>
      <c r="D256" s="38">
        <f>IF(Gesamtüberblick!Y$5&lt;&gt;"",Gesamtüberblick!$Y$18,"")</f>
        <v>0</v>
      </c>
      <c r="E256" s="38" t="s">
        <v>9</v>
      </c>
    </row>
    <row r="257" spans="1:11" s="17" customFormat="1" x14ac:dyDescent="0.25">
      <c r="A257" s="38" t="s">
        <v>5</v>
      </c>
      <c r="B257" s="38" t="str">
        <f>IF(Gesamtüberblick!Y$5="","",Gesamtüberblick!Y$5)</f>
        <v>Recycling</v>
      </c>
      <c r="C257" s="38" t="s">
        <v>74</v>
      </c>
      <c r="D257" s="38">
        <f>IF(Gesamtüberblick!Y$5&lt;&gt;"",Gesamtüberblick!$Y$19,"")</f>
        <v>0</v>
      </c>
      <c r="E257" s="38" t="s">
        <v>9</v>
      </c>
    </row>
    <row r="258" spans="1:11" s="17" customFormat="1" x14ac:dyDescent="0.25">
      <c r="A258" s="38" t="s">
        <v>5</v>
      </c>
      <c r="B258" s="38" t="str">
        <f>IF(Gesamtüberblick!Y$5="","",Gesamtüberblick!Y$5)</f>
        <v>Recycling</v>
      </c>
      <c r="C258" s="38" t="s">
        <v>75</v>
      </c>
      <c r="D258" s="38">
        <f>IF(Gesamtüberblick!Y$5&lt;&gt;"",Gesamtüberblick!$Y$20,"")</f>
        <v>0</v>
      </c>
      <c r="E258" s="38" t="s">
        <v>9</v>
      </c>
      <c r="J258" s="18"/>
      <c r="K258" s="18"/>
    </row>
    <row r="259" spans="1:11" s="17" customFormat="1" x14ac:dyDescent="0.25">
      <c r="A259" s="38" t="s">
        <v>5</v>
      </c>
      <c r="B259" s="38" t="str">
        <f>IF(Gesamtüberblick!Y$5="","",Gesamtüberblick!Y$5)</f>
        <v>Recycling</v>
      </c>
      <c r="C259" s="38" t="s">
        <v>76</v>
      </c>
      <c r="D259" s="38">
        <f>IF(Gesamtüberblick!Y$5&lt;&gt;"",Gesamtüberblick!$Y$21,"")</f>
        <v>0</v>
      </c>
      <c r="E259" s="38" t="s">
        <v>9</v>
      </c>
    </row>
    <row r="260" spans="1:11" s="17" customFormat="1" x14ac:dyDescent="0.25">
      <c r="A260" s="38" t="s">
        <v>5</v>
      </c>
      <c r="B260" s="38" t="str">
        <f>IF(Gesamtüberblick!Y$5="","",Gesamtüberblick!Y$5)</f>
        <v>Recycling</v>
      </c>
      <c r="C260" s="38" t="s">
        <v>77</v>
      </c>
      <c r="D260" s="38">
        <f>IF(Gesamtüberblick!Y$5&lt;&gt;"",Gesamtüberblick!$Y$22,"")</f>
        <v>0</v>
      </c>
      <c r="E260" s="38" t="s">
        <v>8</v>
      </c>
    </row>
    <row r="261" spans="1:11" s="17" customFormat="1" x14ac:dyDescent="0.25">
      <c r="A261" s="38" t="s">
        <v>5</v>
      </c>
      <c r="B261" s="38" t="str">
        <f>IF(Gesamtüberblick!Y$5="","",Gesamtüberblick!Y$5)</f>
        <v>Recycling</v>
      </c>
      <c r="C261" s="38" t="s">
        <v>78</v>
      </c>
      <c r="D261" s="38">
        <f>IF(Gesamtüberblick!Y$5&lt;&gt;"",Gesamtüberblick!$Y$23,"")</f>
        <v>0</v>
      </c>
      <c r="E261" s="38" t="s">
        <v>9</v>
      </c>
    </row>
    <row r="262" spans="1:11" s="17" customFormat="1" x14ac:dyDescent="0.25">
      <c r="A262" s="38" t="s">
        <v>5</v>
      </c>
      <c r="B262" s="38" t="str">
        <f>IF(Gesamtüberblick!Y$5="","",Gesamtüberblick!Y$5)</f>
        <v>Recycling</v>
      </c>
      <c r="C262" s="38" t="s">
        <v>79</v>
      </c>
      <c r="D262" s="38">
        <f>IF(Gesamtüberblick!Y$5&lt;&gt;"",Gesamtüberblick!$Y$24,"")</f>
        <v>0</v>
      </c>
      <c r="E262" s="38" t="s">
        <v>9</v>
      </c>
    </row>
    <row r="263" spans="1:11" s="17" customFormat="1" x14ac:dyDescent="0.25">
      <c r="A263" s="38" t="s">
        <v>5</v>
      </c>
      <c r="B263" s="38" t="str">
        <f>IF(Gesamtüberblick!Y$5="","",Gesamtüberblick!Y$5)</f>
        <v>Recycling</v>
      </c>
      <c r="C263" s="38" t="s">
        <v>80</v>
      </c>
      <c r="D263" s="38" t="str">
        <f>IF(Gesamtüberblick!Y$5&lt;&gt;"",Gesamtüberblick!$Y$25,"")</f>
        <v>ND</v>
      </c>
      <c r="E263" s="38" t="s">
        <v>38</v>
      </c>
    </row>
    <row r="264" spans="1:11" s="17" customFormat="1" x14ac:dyDescent="0.25">
      <c r="A264" s="38" t="s">
        <v>5</v>
      </c>
      <c r="B264" s="38" t="str">
        <f>IF(Gesamtüberblick!Y$5="","",Gesamtüberblick!Y$5)</f>
        <v>Recycling</v>
      </c>
      <c r="C264" s="38" t="s">
        <v>81</v>
      </c>
      <c r="D264" s="38">
        <f>IF(Gesamtüberblick!Y$5&lt;&gt;"",Gesamtüberblick!$Y$26,"")</f>
        <v>0</v>
      </c>
      <c r="E264" s="38" t="s">
        <v>8</v>
      </c>
    </row>
    <row r="265" spans="1:11" s="17" customFormat="1" x14ac:dyDescent="0.25">
      <c r="A265" s="38" t="s">
        <v>5</v>
      </c>
      <c r="B265" s="38" t="str">
        <f>IF(Gesamtüberblick!Y$5="","",Gesamtüberblick!Y$5)</f>
        <v>Recycling</v>
      </c>
      <c r="C265" s="38" t="s">
        <v>82</v>
      </c>
      <c r="D265" s="38">
        <f>IF(Gesamtüberblick!Y$5&lt;&gt;"",Gesamtüberblick!$Y$27,"")</f>
        <v>0</v>
      </c>
      <c r="E265" s="38" t="s">
        <v>8</v>
      </c>
    </row>
    <row r="266" spans="1:11" s="17" customFormat="1" x14ac:dyDescent="0.25">
      <c r="A266" s="38" t="s">
        <v>5</v>
      </c>
      <c r="B266" s="38" t="str">
        <f>IF(Gesamtüberblick!Y$5="","",Gesamtüberblick!Y$5)</f>
        <v>Recycling</v>
      </c>
      <c r="C266" s="38" t="s">
        <v>83</v>
      </c>
      <c r="D266" s="38">
        <f>IF(Gesamtüberblick!Y$5&lt;&gt;"",Gesamtüberblick!$Y$28,"")</f>
        <v>0</v>
      </c>
      <c r="E266" s="38" t="s">
        <v>8</v>
      </c>
    </row>
    <row r="267" spans="1:11" s="17" customFormat="1" x14ac:dyDescent="0.25">
      <c r="A267" s="38" t="s">
        <v>5</v>
      </c>
      <c r="B267" s="38" t="str">
        <f>IF(Gesamtüberblick!Y$5="","",Gesamtüberblick!Y$5)</f>
        <v>Recycling</v>
      </c>
      <c r="C267" s="38" t="s">
        <v>84</v>
      </c>
      <c r="D267" s="38">
        <f>IF(Gesamtüberblick!Y$5&lt;&gt;"",Gesamtüberblick!$Y$29,"")</f>
        <v>0</v>
      </c>
      <c r="E267" s="38" t="s">
        <v>8</v>
      </c>
    </row>
    <row r="268" spans="1:11" s="17" customFormat="1" x14ac:dyDescent="0.25">
      <c r="A268" s="38" t="s">
        <v>5</v>
      </c>
      <c r="B268" s="38" t="str">
        <f>IF(Gesamtüberblick!Y$5="","",Gesamtüberblick!Y$5)</f>
        <v>Recycling</v>
      </c>
      <c r="C268" s="38" t="s">
        <v>85</v>
      </c>
      <c r="D268" s="38">
        <f>IF(Gesamtüberblick!Y$5&lt;&gt;"",Gesamtüberblick!$Y$30,"")</f>
        <v>450</v>
      </c>
      <c r="E268" s="38" t="s">
        <v>8</v>
      </c>
    </row>
    <row r="269" spans="1:11" s="17" customFormat="1" x14ac:dyDescent="0.25">
      <c r="A269" s="38" t="s">
        <v>5</v>
      </c>
      <c r="B269" s="38" t="str">
        <f>IF(Gesamtüberblick!Y$5="","",Gesamtüberblick!Y$5)</f>
        <v>Recycling</v>
      </c>
      <c r="C269" s="38" t="s">
        <v>86</v>
      </c>
      <c r="D269" s="38">
        <f>IF(Gesamtüberblick!Y$5&lt;&gt;"",Gesamtüberblick!$Y$31,"")</f>
        <v>0</v>
      </c>
      <c r="E269" s="38" t="s">
        <v>8</v>
      </c>
    </row>
    <row r="270" spans="1:11" s="17" customFormat="1" x14ac:dyDescent="0.25">
      <c r="A270" s="38" t="s">
        <v>5</v>
      </c>
      <c r="B270" s="38" t="str">
        <f>IF(Gesamtüberblick!Y$5="","",Gesamtüberblick!Y$5)</f>
        <v>Recycling</v>
      </c>
      <c r="C270" s="38" t="s">
        <v>87</v>
      </c>
      <c r="D270" s="38">
        <f>IF(Gesamtüberblick!Y$5&lt;&gt;"",Gesamtüberblick!$Y$32,"")</f>
        <v>0</v>
      </c>
      <c r="E270" s="38" t="s">
        <v>9</v>
      </c>
    </row>
    <row r="271" spans="1:11" s="17" customFormat="1" x14ac:dyDescent="0.25">
      <c r="A271" s="38" t="s">
        <v>5</v>
      </c>
      <c r="B271" s="38" t="str">
        <f>IF(Gesamtüberblick!Y$5="","",Gesamtüberblick!Y$5)</f>
        <v>Recycling</v>
      </c>
      <c r="C271" s="38" t="s">
        <v>88</v>
      </c>
      <c r="D271" s="38">
        <f>IF(Gesamtüberblick!Y$5&lt;&gt;"",Gesamtüberblick!$Y$33,"")</f>
        <v>0</v>
      </c>
      <c r="E271" s="38" t="s">
        <v>9</v>
      </c>
    </row>
    <row r="272" spans="1:11" s="17" customFormat="1" x14ac:dyDescent="0.25">
      <c r="A272" s="38" t="s">
        <v>6</v>
      </c>
      <c r="B272" s="38" t="str">
        <f>IF(Gesamtüberblick!Z$5="","",Gesamtüberblick!Z$5)</f>
        <v>Recycling</v>
      </c>
      <c r="C272" s="38" t="s">
        <v>58</v>
      </c>
      <c r="D272" s="38">
        <f>IF(Gesamtüberblick!Z$5&lt;&gt;"",Gesamtüberblick!$Z$9,"")</f>
        <v>2.4919921999999999</v>
      </c>
      <c r="E272" s="38" t="s">
        <v>52</v>
      </c>
    </row>
    <row r="273" spans="1:12" s="17" customFormat="1" x14ac:dyDescent="0.25">
      <c r="A273" s="62" t="s">
        <v>6</v>
      </c>
      <c r="B273" s="38" t="str">
        <f>IF(Gesamtüberblick!Z$5="","",Gesamtüberblick!Z$5)</f>
        <v>Recycling</v>
      </c>
      <c r="C273" s="62" t="s">
        <v>173</v>
      </c>
      <c r="D273" s="38">
        <f>IF(Gesamtüberblick!Z$5&lt;&gt;"",Gesamtüberblick!$Z$8,"")</f>
        <v>0</v>
      </c>
      <c r="E273" s="62" t="s">
        <v>52</v>
      </c>
    </row>
    <row r="274" spans="1:12" s="17" customFormat="1" x14ac:dyDescent="0.25">
      <c r="A274" s="62" t="s">
        <v>6</v>
      </c>
      <c r="B274" s="38" t="str">
        <f>IF(Gesamtüberblick!Z$5="","",Gesamtüberblick!Z$5)</f>
        <v>Recycling</v>
      </c>
      <c r="C274" s="62" t="s">
        <v>174</v>
      </c>
      <c r="D274" s="38">
        <f>IF(Gesamtüberblick!Z$5&lt;&gt;"",Gesamtüberblick!$Z$7,"")</f>
        <v>2.4919921999999999</v>
      </c>
      <c r="E274" s="62" t="s">
        <v>52</v>
      </c>
    </row>
    <row r="275" spans="1:12" s="17" customFormat="1" x14ac:dyDescent="0.25">
      <c r="A275" s="38" t="s">
        <v>6</v>
      </c>
      <c r="B275" s="38" t="str">
        <f>IF(Gesamtüberblick!Z$5="","",Gesamtüberblick!Z$5)</f>
        <v>Recycling</v>
      </c>
      <c r="C275" s="38" t="s">
        <v>61</v>
      </c>
      <c r="D275" s="38">
        <f>IF(Gesamtüberblick!Z$5&lt;&gt;"",Gesamtüberblick!$Z$10,"")</f>
        <v>9.0473410000000003E-7</v>
      </c>
      <c r="E275" s="38" t="s">
        <v>62</v>
      </c>
    </row>
    <row r="276" spans="1:12" s="17" customFormat="1" x14ac:dyDescent="0.25">
      <c r="A276" s="38" t="s">
        <v>6</v>
      </c>
      <c r="B276" s="38" t="str">
        <f>IF(Gesamtüberblick!Z$5="","",Gesamtüberblick!Z$5)</f>
        <v>Recycling</v>
      </c>
      <c r="C276" s="38" t="s">
        <v>63</v>
      </c>
      <c r="D276" s="38">
        <f>IF(Gesamtüberblick!Z$5&lt;&gt;"",Gesamtüberblick!$Z$11,"")</f>
        <v>1.8915068E-2</v>
      </c>
      <c r="E276" s="38" t="s">
        <v>53</v>
      </c>
    </row>
    <row r="277" spans="1:12" s="17" customFormat="1" x14ac:dyDescent="0.25">
      <c r="A277" s="38" t="s">
        <v>6</v>
      </c>
      <c r="B277" s="38" t="str">
        <f>IF(Gesamtüberblick!Z$5="","",Gesamtüberblick!Z$5)</f>
        <v>Recycling</v>
      </c>
      <c r="C277" s="38" t="s">
        <v>64</v>
      </c>
      <c r="D277" s="38">
        <f>IF(Gesamtüberblick!Z$5&lt;&gt;"",Gesamtüberblick!$Z$12,"")</f>
        <v>4.0385760999999999E-3</v>
      </c>
      <c r="E277" s="38" t="s">
        <v>65</v>
      </c>
      <c r="I277" s="18"/>
      <c r="K277" s="18"/>
      <c r="L277" s="18"/>
    </row>
    <row r="278" spans="1:12" s="17" customFormat="1" x14ac:dyDescent="0.25">
      <c r="A278" s="38" t="s">
        <v>6</v>
      </c>
      <c r="B278" s="38" t="str">
        <f>IF(Gesamtüberblick!Z$5="","",Gesamtüberblick!Z$5)</f>
        <v>Recycling</v>
      </c>
      <c r="C278" s="38" t="s">
        <v>66</v>
      </c>
      <c r="D278" s="38">
        <f>IF(Gesamtüberblick!Z$5&lt;&gt;"",Gesamtüberblick!$Z$13,"")</f>
        <v>2.5334861999999998E-3</v>
      </c>
      <c r="E278" s="38" t="s">
        <v>67</v>
      </c>
    </row>
    <row r="279" spans="1:12" s="17" customFormat="1" x14ac:dyDescent="0.25">
      <c r="A279" s="38" t="s">
        <v>6</v>
      </c>
      <c r="B279" s="38" t="str">
        <f>IF(Gesamtüberblick!Z$5="","",Gesamtüberblick!Z$5)</f>
        <v>Recycling</v>
      </c>
      <c r="C279" s="38" t="s">
        <v>68</v>
      </c>
      <c r="D279" s="38">
        <f>IF(Gesamtüberblick!Z$5&lt;&gt;"",Gesamtüberblick!$Z$14,"")</f>
        <v>2.8212275999999999E-6</v>
      </c>
      <c r="E279" s="38" t="s">
        <v>69</v>
      </c>
    </row>
    <row r="280" spans="1:12" s="17" customFormat="1" x14ac:dyDescent="0.25">
      <c r="A280" s="38" t="s">
        <v>6</v>
      </c>
      <c r="B280" s="38" t="str">
        <f>IF(Gesamtüberblick!Z$5="","",Gesamtüberblick!Z$5)</f>
        <v>Recycling</v>
      </c>
      <c r="C280" s="38" t="s">
        <v>70</v>
      </c>
      <c r="D280" s="38">
        <f>IF(Gesamtüberblick!Z$5&lt;&gt;"",Gesamtüberblick!$Z$15,"")</f>
        <v>76.053268000000003</v>
      </c>
      <c r="E280" s="38" t="s">
        <v>9</v>
      </c>
    </row>
    <row r="281" spans="1:12" s="17" customFormat="1" x14ac:dyDescent="0.25">
      <c r="A281" s="38" t="s">
        <v>6</v>
      </c>
      <c r="B281" s="38" t="str">
        <f>IF(Gesamtüberblick!Z$5="","",Gesamtüberblick!Z$5)</f>
        <v>Recycling</v>
      </c>
      <c r="C281" s="38" t="s">
        <v>71</v>
      </c>
      <c r="D281" s="38">
        <f>IF(Gesamtüberblick!Z$5&lt;&gt;"",Gesamtüberblick!$Z$16,"")</f>
        <v>0.60233647999999995</v>
      </c>
      <c r="E281" s="38" t="s">
        <v>9</v>
      </c>
    </row>
    <row r="282" spans="1:12" s="17" customFormat="1" x14ac:dyDescent="0.25">
      <c r="A282" s="38" t="s">
        <v>6</v>
      </c>
      <c r="B282" s="38" t="str">
        <f>IF(Gesamtüberblick!Z$5="","",Gesamtüberblick!Z$5)</f>
        <v>Recycling</v>
      </c>
      <c r="C282" s="38" t="s">
        <v>72</v>
      </c>
      <c r="D282" s="38">
        <f>IF(Gesamtüberblick!Z$5&lt;&gt;"",Gesamtüberblick!$Z$17,"")</f>
        <v>0</v>
      </c>
      <c r="E282" s="38" t="s">
        <v>9</v>
      </c>
    </row>
    <row r="283" spans="1:12" s="17" customFormat="1" x14ac:dyDescent="0.25">
      <c r="A283" s="38" t="s">
        <v>6</v>
      </c>
      <c r="B283" s="38" t="str">
        <f>IF(Gesamtüberblick!Z$5="","",Gesamtüberblick!Z$5)</f>
        <v>Recycling</v>
      </c>
      <c r="C283" s="38" t="s">
        <v>73</v>
      </c>
      <c r="D283" s="38">
        <f>IF(Gesamtüberblick!Z$5&lt;&gt;"",Gesamtüberblick!$Z$18,"")</f>
        <v>0.60233647999999995</v>
      </c>
      <c r="E283" s="38" t="s">
        <v>9</v>
      </c>
    </row>
    <row r="284" spans="1:12" s="17" customFormat="1" x14ac:dyDescent="0.25">
      <c r="A284" s="38" t="s">
        <v>6</v>
      </c>
      <c r="B284" s="38" t="str">
        <f>IF(Gesamtüberblick!Z$5="","",Gesamtüberblick!Z$5)</f>
        <v>Recycling</v>
      </c>
      <c r="C284" s="38" t="s">
        <v>74</v>
      </c>
      <c r="D284" s="38">
        <f>IF(Gesamtüberblick!Z$5&lt;&gt;"",Gesamtüberblick!$Z$19,"")</f>
        <v>77.107235000000003</v>
      </c>
      <c r="E284" s="38" t="s">
        <v>9</v>
      </c>
    </row>
    <row r="285" spans="1:12" s="17" customFormat="1" x14ac:dyDescent="0.25">
      <c r="A285" s="38" t="s">
        <v>6</v>
      </c>
      <c r="B285" s="38" t="str">
        <f>IF(Gesamtüberblick!Z$5="","",Gesamtüberblick!Z$5)</f>
        <v>Recycling</v>
      </c>
      <c r="C285" s="38" t="s">
        <v>75</v>
      </c>
      <c r="D285" s="38">
        <f>IF(Gesamtüberblick!Z$5&lt;&gt;"",Gesamtüberblick!$Z$20,"")</f>
        <v>0</v>
      </c>
      <c r="E285" s="38" t="s">
        <v>9</v>
      </c>
    </row>
    <row r="286" spans="1:12" s="17" customFormat="1" x14ac:dyDescent="0.25">
      <c r="A286" s="38" t="s">
        <v>6</v>
      </c>
      <c r="B286" s="38" t="str">
        <f>IF(Gesamtüberblick!Z$5="","",Gesamtüberblick!Z$5)</f>
        <v>Recycling</v>
      </c>
      <c r="C286" s="38" t="s">
        <v>76</v>
      </c>
      <c r="D286" s="38">
        <f>IF(Gesamtüberblick!Z$5&lt;&gt;"",Gesamtüberblick!$Z$21,"")</f>
        <v>77.107235000000003</v>
      </c>
      <c r="E286" s="38" t="s">
        <v>9</v>
      </c>
    </row>
    <row r="287" spans="1:12" s="17" customFormat="1" x14ac:dyDescent="0.25">
      <c r="A287" s="38" t="s">
        <v>6</v>
      </c>
      <c r="B287" s="38" t="str">
        <f>IF(Gesamtüberblick!Z$5="","",Gesamtüberblick!Z$5)</f>
        <v>Recycling</v>
      </c>
      <c r="C287" s="38" t="s">
        <v>77</v>
      </c>
      <c r="D287" s="38">
        <f>IF(Gesamtüberblick!Z$5&lt;&gt;"",Gesamtüberblick!$Z$22,"")</f>
        <v>0</v>
      </c>
      <c r="E287" s="38" t="s">
        <v>8</v>
      </c>
    </row>
    <row r="288" spans="1:12" s="17" customFormat="1" x14ac:dyDescent="0.25">
      <c r="A288" s="38" t="s">
        <v>6</v>
      </c>
      <c r="B288" s="38" t="str">
        <f>IF(Gesamtüberblick!Z$5="","",Gesamtüberblick!Z$5)</f>
        <v>Recycling</v>
      </c>
      <c r="C288" s="38" t="s">
        <v>78</v>
      </c>
      <c r="D288" s="38">
        <f>IF(Gesamtüberblick!Z$5&lt;&gt;"",Gesamtüberblick!$Z$23,"")</f>
        <v>0</v>
      </c>
      <c r="E288" s="38" t="s">
        <v>9</v>
      </c>
    </row>
    <row r="289" spans="1:14" s="17" customFormat="1" x14ac:dyDescent="0.25">
      <c r="A289" s="38" t="s">
        <v>6</v>
      </c>
      <c r="B289" s="38" t="str">
        <f>IF(Gesamtüberblick!Z$5="","",Gesamtüberblick!Z$5)</f>
        <v>Recycling</v>
      </c>
      <c r="C289" s="38" t="s">
        <v>79</v>
      </c>
      <c r="D289" s="38">
        <f>IF(Gesamtüberblick!Z$5&lt;&gt;"",Gesamtüberblick!$Z$24,"")</f>
        <v>0</v>
      </c>
      <c r="E289" s="38" t="s">
        <v>9</v>
      </c>
    </row>
    <row r="290" spans="1:14" s="17" customFormat="1" x14ac:dyDescent="0.25">
      <c r="A290" s="38" t="s">
        <v>6</v>
      </c>
      <c r="B290" s="38" t="str">
        <f>IF(Gesamtüberblick!Z$5="","",Gesamtüberblick!Z$5)</f>
        <v>Recycling</v>
      </c>
      <c r="C290" s="38" t="s">
        <v>80</v>
      </c>
      <c r="D290" s="38" t="str">
        <f>IF(Gesamtüberblick!Z$5&lt;&gt;"",Gesamtüberblick!$Z$25,"")</f>
        <v>ND</v>
      </c>
      <c r="E290" s="38" t="s">
        <v>38</v>
      </c>
    </row>
    <row r="291" spans="1:14" s="17" customFormat="1" x14ac:dyDescent="0.25">
      <c r="A291" s="38" t="s">
        <v>6</v>
      </c>
      <c r="B291" s="38" t="str">
        <f>IF(Gesamtüberblick!Z$5="","",Gesamtüberblick!Z$5)</f>
        <v>Recycling</v>
      </c>
      <c r="C291" s="38" t="s">
        <v>81</v>
      </c>
      <c r="D291" s="38">
        <f>IF(Gesamtüberblick!Z$5&lt;&gt;"",Gesamtüberblick!$Z$26,"")</f>
        <v>5.1576390999999998E-5</v>
      </c>
      <c r="E291" s="38" t="s">
        <v>8</v>
      </c>
    </row>
    <row r="292" spans="1:14" s="17" customFormat="1" x14ac:dyDescent="0.25">
      <c r="A292" s="38" t="s">
        <v>6</v>
      </c>
      <c r="B292" s="38" t="str">
        <f>IF(Gesamtüberblick!Z$5="","",Gesamtüberblick!Z$5)</f>
        <v>Recycling</v>
      </c>
      <c r="C292" s="38" t="s">
        <v>82</v>
      </c>
      <c r="D292" s="38">
        <f>IF(Gesamtüberblick!Z$5&lt;&gt;"",Gesamtüberblick!$Z$27,"")</f>
        <v>474.84424000000001</v>
      </c>
      <c r="E292" s="38" t="s">
        <v>8</v>
      </c>
    </row>
    <row r="293" spans="1:14" s="17" customFormat="1" x14ac:dyDescent="0.25">
      <c r="A293" s="38" t="s">
        <v>6</v>
      </c>
      <c r="B293" s="38" t="str">
        <f>IF(Gesamtüberblick!Z$5="","",Gesamtüberblick!Z$5)</f>
        <v>Recycling</v>
      </c>
      <c r="C293" s="38" t="s">
        <v>83</v>
      </c>
      <c r="D293" s="38">
        <f>IF(Gesamtüberblick!Z$5&lt;&gt;"",Gesamtüberblick!$Z$28,"")</f>
        <v>1.0174991999999999E-3</v>
      </c>
      <c r="E293" s="38" t="s">
        <v>8</v>
      </c>
    </row>
    <row r="294" spans="1:14" s="17" customFormat="1" x14ac:dyDescent="0.25">
      <c r="A294" s="38" t="s">
        <v>6</v>
      </c>
      <c r="B294" s="38" t="str">
        <f>IF(Gesamtüberblick!Z$5="","",Gesamtüberblick!Z$5)</f>
        <v>Recycling</v>
      </c>
      <c r="C294" s="38" t="s">
        <v>84</v>
      </c>
      <c r="D294" s="38">
        <f>IF(Gesamtüberblick!Z$5&lt;&gt;"",Gesamtüberblick!$Z$29,"")</f>
        <v>0</v>
      </c>
      <c r="E294" s="38" t="s">
        <v>8</v>
      </c>
    </row>
    <row r="295" spans="1:14" s="17" customFormat="1" x14ac:dyDescent="0.25">
      <c r="A295" s="38" t="s">
        <v>6</v>
      </c>
      <c r="B295" s="38" t="str">
        <f>IF(Gesamtüberblick!Z$5="","",Gesamtüberblick!Z$5)</f>
        <v>Recycling</v>
      </c>
      <c r="C295" s="38" t="s">
        <v>85</v>
      </c>
      <c r="D295" s="38">
        <f>IF(Gesamtüberblick!Z$5&lt;&gt;"",Gesamtüberblick!$Z$30,"")</f>
        <v>0</v>
      </c>
      <c r="E295" s="38" t="s">
        <v>8</v>
      </c>
      <c r="I295" s="18"/>
      <c r="K295" s="18"/>
      <c r="L295" s="18"/>
      <c r="M295" s="18"/>
      <c r="N295" s="18"/>
    </row>
    <row r="296" spans="1:14" s="17" customFormat="1" x14ac:dyDescent="0.25">
      <c r="A296" s="38" t="s">
        <v>6</v>
      </c>
      <c r="B296" s="38" t="str">
        <f>IF(Gesamtüberblick!Z$5="","",Gesamtüberblick!Z$5)</f>
        <v>Recycling</v>
      </c>
      <c r="C296" s="38" t="s">
        <v>86</v>
      </c>
      <c r="D296" s="38">
        <f>IF(Gesamtüberblick!Z$5&lt;&gt;"",Gesamtüberblick!$Z$31,"")</f>
        <v>0</v>
      </c>
      <c r="E296" s="38" t="s">
        <v>8</v>
      </c>
    </row>
    <row r="297" spans="1:14" s="17" customFormat="1" x14ac:dyDescent="0.25">
      <c r="A297" s="38" t="s">
        <v>6</v>
      </c>
      <c r="B297" s="38" t="str">
        <f>IF(Gesamtüberblick!Z$5="","",Gesamtüberblick!Z$5)</f>
        <v>Recycling</v>
      </c>
      <c r="C297" s="38" t="s">
        <v>87</v>
      </c>
      <c r="D297" s="38">
        <f>IF(Gesamtüberblick!Z$5&lt;&gt;"",Gesamtüberblick!$Z$32,"")</f>
        <v>0</v>
      </c>
      <c r="E297" s="38" t="s">
        <v>9</v>
      </c>
    </row>
    <row r="298" spans="1:14" s="17" customFormat="1" x14ac:dyDescent="0.25">
      <c r="A298" s="38" t="s">
        <v>6</v>
      </c>
      <c r="B298" s="38" t="str">
        <f>IF(Gesamtüberblick!Z$5="","",Gesamtüberblick!Z$5)</f>
        <v>Recycling</v>
      </c>
      <c r="C298" s="38" t="s">
        <v>88</v>
      </c>
      <c r="D298" s="38">
        <f>IF(Gesamtüberblick!Z$5&lt;&gt;"",Gesamtüberblick!$Z$33,"")</f>
        <v>0</v>
      </c>
      <c r="E298" s="38" t="s">
        <v>9</v>
      </c>
    </row>
    <row r="299" spans="1:14" s="17" customFormat="1" x14ac:dyDescent="0.25">
      <c r="A299" s="38" t="s">
        <v>60</v>
      </c>
      <c r="B299" s="38" t="str">
        <f>IF(Gesamtüberblick!AA$5="","",Gesamtüberblick!AA$5)</f>
        <v>Recycling</v>
      </c>
      <c r="C299" s="38" t="s">
        <v>58</v>
      </c>
      <c r="D299" s="38">
        <f>IF(Gesamtüberblick!AA$5&lt;&gt;"",Gesamtüberblick!$AA$9,"")</f>
        <v>-7.2132503999999997</v>
      </c>
      <c r="E299" s="38" t="s">
        <v>52</v>
      </c>
    </row>
    <row r="300" spans="1:14" s="17" customFormat="1" x14ac:dyDescent="0.25">
      <c r="A300" s="62" t="s">
        <v>60</v>
      </c>
      <c r="B300" s="38" t="str">
        <f>IF(Gesamtüberblick!AA$5="","",Gesamtüberblick!AA$5)</f>
        <v>Recycling</v>
      </c>
      <c r="C300" s="62" t="s">
        <v>173</v>
      </c>
      <c r="D300" s="38">
        <f>IF(Gesamtüberblick!AA$5&lt;&gt;"",Gesamtüberblick!$AA$8,"")</f>
        <v>0</v>
      </c>
      <c r="E300" s="62" t="s">
        <v>52</v>
      </c>
    </row>
    <row r="301" spans="1:14" s="17" customFormat="1" x14ac:dyDescent="0.25">
      <c r="A301" s="62" t="s">
        <v>60</v>
      </c>
      <c r="B301" s="38" t="str">
        <f>IF(Gesamtüberblick!AA$5="","",Gesamtüberblick!AA$5)</f>
        <v>Recycling</v>
      </c>
      <c r="C301" s="62" t="s">
        <v>174</v>
      </c>
      <c r="D301" s="38">
        <f>IF(Gesamtüberblick!AA$5&lt;&gt;"",Gesamtüberblick!$AA$7,"")</f>
        <v>-7.2132503999999997</v>
      </c>
      <c r="E301" s="62" t="s">
        <v>52</v>
      </c>
    </row>
    <row r="302" spans="1:14" s="17" customFormat="1" x14ac:dyDescent="0.25">
      <c r="A302" s="38" t="s">
        <v>60</v>
      </c>
      <c r="B302" s="38" t="str">
        <f>IF(Gesamtüberblick!AA$5="","",Gesamtüberblick!AA$5)</f>
        <v>Recycling</v>
      </c>
      <c r="C302" s="38" t="s">
        <v>61</v>
      </c>
      <c r="D302" s="38">
        <f>IF(Gesamtüberblick!AA$5&lt;&gt;"",Gesamtüberblick!$AA$10,"")</f>
        <v>-6.8181201999999996E-7</v>
      </c>
      <c r="E302" s="38" t="s">
        <v>62</v>
      </c>
    </row>
    <row r="303" spans="1:14" s="17" customFormat="1" x14ac:dyDescent="0.25">
      <c r="A303" s="38" t="s">
        <v>60</v>
      </c>
      <c r="B303" s="38" t="str">
        <f>IF(Gesamtüberblick!AA$5="","",Gesamtüberblick!AA$5)</f>
        <v>Recycling</v>
      </c>
      <c r="C303" s="38" t="s">
        <v>63</v>
      </c>
      <c r="D303" s="38">
        <f>IF(Gesamtüberblick!AA$5&lt;&gt;"",Gesamtüberblick!$AA$11,"")</f>
        <v>-1.8628013999999998E-2</v>
      </c>
      <c r="E303" s="38" t="s">
        <v>53</v>
      </c>
    </row>
    <row r="304" spans="1:14" s="17" customFormat="1" x14ac:dyDescent="0.25">
      <c r="A304" s="38" t="s">
        <v>60</v>
      </c>
      <c r="B304" s="38" t="str">
        <f>IF(Gesamtüberblick!AA$5="","",Gesamtüberblick!AA$5)</f>
        <v>Recycling</v>
      </c>
      <c r="C304" s="38" t="s">
        <v>64</v>
      </c>
      <c r="D304" s="38">
        <f>IF(Gesamtüberblick!AA$5&lt;&gt;"",Gesamtüberblick!$AA$12,"")</f>
        <v>-7.4341889000000003E-3</v>
      </c>
      <c r="E304" s="38" t="s">
        <v>65</v>
      </c>
    </row>
    <row r="305" spans="1:10" s="17" customFormat="1" x14ac:dyDescent="0.25">
      <c r="A305" s="38" t="s">
        <v>60</v>
      </c>
      <c r="B305" s="38" t="str">
        <f>IF(Gesamtüberblick!AA$5="","",Gesamtüberblick!AA$5)</f>
        <v>Recycling</v>
      </c>
      <c r="C305" s="38" t="s">
        <v>66</v>
      </c>
      <c r="D305" s="38">
        <f>IF(Gesamtüberblick!AA$5&lt;&gt;"",Gesamtüberblick!$AA$13,"")</f>
        <v>-1.4739086999999999E-3</v>
      </c>
      <c r="E305" s="38" t="s">
        <v>67</v>
      </c>
    </row>
    <row r="306" spans="1:10" s="17" customFormat="1" x14ac:dyDescent="0.25">
      <c r="A306" s="38" t="s">
        <v>60</v>
      </c>
      <c r="B306" s="38" t="str">
        <f>IF(Gesamtüberblick!AA$5="","",Gesamtüberblick!AA$5)</f>
        <v>Recycling</v>
      </c>
      <c r="C306" s="38" t="s">
        <v>68</v>
      </c>
      <c r="D306" s="38">
        <f>IF(Gesamtüberblick!AA$5&lt;&gt;"",Gesamtüberblick!$AA$14,"")</f>
        <v>-2.4911771999999998E-6</v>
      </c>
      <c r="E306" s="38" t="s">
        <v>69</v>
      </c>
    </row>
    <row r="307" spans="1:10" s="17" customFormat="1" x14ac:dyDescent="0.25">
      <c r="A307" s="38" t="s">
        <v>60</v>
      </c>
      <c r="B307" s="38" t="str">
        <f>IF(Gesamtüberblick!AA$5="","",Gesamtüberblick!AA$5)</f>
        <v>Recycling</v>
      </c>
      <c r="C307" s="38" t="s">
        <v>70</v>
      </c>
      <c r="D307" s="38">
        <f>IF(Gesamtüberblick!AA$5&lt;&gt;"",Gesamtüberblick!$AA$15,"")</f>
        <v>-64.559325999999999</v>
      </c>
      <c r="E307" s="38" t="s">
        <v>9</v>
      </c>
    </row>
    <row r="308" spans="1:10" s="17" customFormat="1" x14ac:dyDescent="0.25">
      <c r="A308" s="38" t="s">
        <v>60</v>
      </c>
      <c r="B308" s="38" t="str">
        <f>IF(Gesamtüberblick!AA$5="","",Gesamtüberblick!AA$5)</f>
        <v>Recycling</v>
      </c>
      <c r="C308" s="38" t="s">
        <v>71</v>
      </c>
      <c r="D308" s="38">
        <f>IF(Gesamtüberblick!AA$5&lt;&gt;"",Gesamtüberblick!$AA$16,"")</f>
        <v>-9.5667422999999996</v>
      </c>
      <c r="E308" s="38" t="s">
        <v>9</v>
      </c>
    </row>
    <row r="309" spans="1:10" s="17" customFormat="1" x14ac:dyDescent="0.25">
      <c r="A309" s="38" t="s">
        <v>60</v>
      </c>
      <c r="B309" s="38" t="str">
        <f>IF(Gesamtüberblick!AA$5="","",Gesamtüberblick!AA$5)</f>
        <v>Recycling</v>
      </c>
      <c r="C309" s="38" t="s">
        <v>72</v>
      </c>
      <c r="D309" s="38">
        <f>IF(Gesamtüberblick!AA$5&lt;&gt;"",Gesamtüberblick!$AA$17,"")</f>
        <v>0</v>
      </c>
      <c r="E309" s="38" t="s">
        <v>9</v>
      </c>
    </row>
    <row r="310" spans="1:10" s="17" customFormat="1" x14ac:dyDescent="0.25">
      <c r="A310" s="38" t="s">
        <v>60</v>
      </c>
      <c r="B310" s="38" t="str">
        <f>IF(Gesamtüberblick!AA$5="","",Gesamtüberblick!AA$5)</f>
        <v>Recycling</v>
      </c>
      <c r="C310" s="38" t="s">
        <v>73</v>
      </c>
      <c r="D310" s="38">
        <f>IF(Gesamtüberblick!AA$5&lt;&gt;"",Gesamtüberblick!$AA$18,"")</f>
        <v>-9.5667422999999996</v>
      </c>
      <c r="E310" s="38" t="s">
        <v>9</v>
      </c>
    </row>
    <row r="311" spans="1:10" s="17" customFormat="1" x14ac:dyDescent="0.25">
      <c r="A311" s="38" t="s">
        <v>60</v>
      </c>
      <c r="B311" s="38" t="str">
        <f>IF(Gesamtüberblick!AA$5="","",Gesamtüberblick!AA$5)</f>
        <v>Recycling</v>
      </c>
      <c r="C311" s="38" t="s">
        <v>74</v>
      </c>
      <c r="D311" s="38">
        <f>IF(Gesamtüberblick!AA$5&lt;&gt;"",Gesamtüberblick!$AA$19,"")</f>
        <v>-70.520437999999999</v>
      </c>
      <c r="E311" s="38" t="s">
        <v>9</v>
      </c>
    </row>
    <row r="312" spans="1:10" s="17" customFormat="1" x14ac:dyDescent="0.25">
      <c r="A312" s="38" t="s">
        <v>60</v>
      </c>
      <c r="B312" s="38" t="str">
        <f>IF(Gesamtüberblick!AA$5="","",Gesamtüberblick!AA$5)</f>
        <v>Recycling</v>
      </c>
      <c r="C312" s="38" t="s">
        <v>75</v>
      </c>
      <c r="D312" s="38">
        <f>IF(Gesamtüberblick!AA$5&lt;&gt;"",Gesamtüberblick!$AA$20,"")</f>
        <v>0</v>
      </c>
      <c r="E312" s="38" t="s">
        <v>9</v>
      </c>
    </row>
    <row r="313" spans="1:10" s="17" customFormat="1" x14ac:dyDescent="0.25">
      <c r="A313" s="38" t="s">
        <v>60</v>
      </c>
      <c r="B313" s="38" t="str">
        <f>IF(Gesamtüberblick!AA$5="","",Gesamtüberblick!AA$5)</f>
        <v>Recycling</v>
      </c>
      <c r="C313" s="38" t="s">
        <v>76</v>
      </c>
      <c r="D313" s="38">
        <f>IF(Gesamtüberblick!AA$5&lt;&gt;"",Gesamtüberblick!$AA$21,"")</f>
        <v>-70.520437999999999</v>
      </c>
      <c r="E313" s="38" t="s">
        <v>9</v>
      </c>
    </row>
    <row r="314" spans="1:10" s="17" customFormat="1" x14ac:dyDescent="0.25">
      <c r="A314" s="38" t="s">
        <v>60</v>
      </c>
      <c r="B314" s="38" t="str">
        <f>IF(Gesamtüberblick!AA$5="","",Gesamtüberblick!AA$5)</f>
        <v>Recycling</v>
      </c>
      <c r="C314" s="38" t="s">
        <v>77</v>
      </c>
      <c r="D314" s="38">
        <f>IF(Gesamtüberblick!AA$5&lt;&gt;"",Gesamtüberblick!$AA$22,"")</f>
        <v>0</v>
      </c>
      <c r="E314" s="38" t="s">
        <v>8</v>
      </c>
    </row>
    <row r="315" spans="1:10" s="17" customFormat="1" x14ac:dyDescent="0.25">
      <c r="A315" s="38" t="s">
        <v>60</v>
      </c>
      <c r="B315" s="38" t="str">
        <f>IF(Gesamtüberblick!AA$5="","",Gesamtüberblick!AA$5)</f>
        <v>Recycling</v>
      </c>
      <c r="C315" s="38" t="s">
        <v>78</v>
      </c>
      <c r="D315" s="38">
        <f>IF(Gesamtüberblick!AA$5&lt;&gt;"",Gesamtüberblick!$AA$23,"")</f>
        <v>0</v>
      </c>
      <c r="E315" s="38" t="s">
        <v>9</v>
      </c>
      <c r="G315" s="18"/>
      <c r="I315" s="18"/>
      <c r="J315" s="18"/>
    </row>
    <row r="316" spans="1:10" s="17" customFormat="1" x14ac:dyDescent="0.25">
      <c r="A316" s="38" t="s">
        <v>60</v>
      </c>
      <c r="B316" s="38" t="str">
        <f>IF(Gesamtüberblick!AA$5="","",Gesamtüberblick!AA$5)</f>
        <v>Recycling</v>
      </c>
      <c r="C316" s="38" t="s">
        <v>79</v>
      </c>
      <c r="D316" s="38">
        <f>IF(Gesamtüberblick!AA$5&lt;&gt;"",Gesamtüberblick!$AA$24,"")</f>
        <v>0</v>
      </c>
      <c r="E316" s="38" t="s">
        <v>9</v>
      </c>
    </row>
    <row r="317" spans="1:10" s="17" customFormat="1" x14ac:dyDescent="0.25">
      <c r="A317" s="38" t="s">
        <v>60</v>
      </c>
      <c r="B317" s="38" t="str">
        <f>IF(Gesamtüberblick!AA$5="","",Gesamtüberblick!AA$5)</f>
        <v>Recycling</v>
      </c>
      <c r="C317" s="38" t="s">
        <v>80</v>
      </c>
      <c r="D317" s="38" t="str">
        <f>IF(Gesamtüberblick!AA$5&lt;&gt;"",Gesamtüberblick!$AA$25,"")</f>
        <v>ND</v>
      </c>
      <c r="E317" s="38" t="s">
        <v>38</v>
      </c>
    </row>
    <row r="318" spans="1:10" s="17" customFormat="1" x14ac:dyDescent="0.25">
      <c r="A318" s="38" t="s">
        <v>60</v>
      </c>
      <c r="B318" s="38" t="str">
        <f>IF(Gesamtüberblick!AA$5="","",Gesamtüberblick!AA$5)</f>
        <v>Recycling</v>
      </c>
      <c r="C318" s="38" t="s">
        <v>81</v>
      </c>
      <c r="D318" s="38">
        <f>IF(Gesamtüberblick!AA$5&lt;&gt;"",Gesamtüberblick!$AA$26,"")</f>
        <v>-1.0276488E-4</v>
      </c>
      <c r="E318" s="38" t="s">
        <v>8</v>
      </c>
    </row>
    <row r="319" spans="1:10" s="17" customFormat="1" x14ac:dyDescent="0.25">
      <c r="A319" s="38" t="s">
        <v>60</v>
      </c>
      <c r="B319" s="38" t="str">
        <f>IF(Gesamtüberblick!AA$5="","",Gesamtüberblick!AA$5)</f>
        <v>Recycling</v>
      </c>
      <c r="C319" s="38" t="s">
        <v>82</v>
      </c>
      <c r="D319" s="38">
        <f>IF(Gesamtüberblick!AA$5&lt;&gt;"",Gesamtüberblick!$AA$27,"")</f>
        <v>-0.3787083</v>
      </c>
      <c r="E319" s="38" t="s">
        <v>8</v>
      </c>
    </row>
    <row r="320" spans="1:10" s="17" customFormat="1" x14ac:dyDescent="0.25">
      <c r="A320" s="38" t="s">
        <v>60</v>
      </c>
      <c r="B320" s="38" t="str">
        <f>IF(Gesamtüberblick!AA$5="","",Gesamtüberblick!AA$5)</f>
        <v>Recycling</v>
      </c>
      <c r="C320" s="38" t="s">
        <v>83</v>
      </c>
      <c r="D320" s="38">
        <f>IF(Gesamtüberblick!AA$5&lt;&gt;"",Gesamtüberblick!$AA$28,"")</f>
        <v>-2.7494200000000002E-4</v>
      </c>
      <c r="E320" s="38" t="s">
        <v>8</v>
      </c>
    </row>
    <row r="321" spans="1:9" s="17" customFormat="1" x14ac:dyDescent="0.25">
      <c r="A321" s="38" t="s">
        <v>60</v>
      </c>
      <c r="B321" s="38" t="str">
        <f>IF(Gesamtüberblick!AA$5="","",Gesamtüberblick!AA$5)</f>
        <v>Recycling</v>
      </c>
      <c r="C321" s="38" t="s">
        <v>84</v>
      </c>
      <c r="D321" s="38">
        <f>IF(Gesamtüberblick!AA$5&lt;&gt;"",Gesamtüberblick!$AA$29,"")</f>
        <v>0</v>
      </c>
      <c r="E321" s="38" t="s">
        <v>8</v>
      </c>
    </row>
    <row r="322" spans="1:9" s="17" customFormat="1" x14ac:dyDescent="0.25">
      <c r="A322" s="38" t="s">
        <v>60</v>
      </c>
      <c r="B322" s="38" t="str">
        <f>IF(Gesamtüberblick!AA$5="","",Gesamtüberblick!AA$5)</f>
        <v>Recycling</v>
      </c>
      <c r="C322" s="38" t="s">
        <v>85</v>
      </c>
      <c r="D322" s="38">
        <f>IF(Gesamtüberblick!AA$5&lt;&gt;"",Gesamtüberblick!$AA$30,"")</f>
        <v>0</v>
      </c>
      <c r="E322" s="38" t="s">
        <v>8</v>
      </c>
    </row>
    <row r="323" spans="1:9" s="17" customFormat="1" x14ac:dyDescent="0.25">
      <c r="A323" s="38" t="s">
        <v>60</v>
      </c>
      <c r="B323" s="38" t="str">
        <f>IF(Gesamtüberblick!AA$5="","",Gesamtüberblick!AA$5)</f>
        <v>Recycling</v>
      </c>
      <c r="C323" s="38" t="s">
        <v>86</v>
      </c>
      <c r="D323" s="38">
        <f>IF(Gesamtüberblick!AA$5&lt;&gt;"",Gesamtüberblick!$AA$31,"")</f>
        <v>0</v>
      </c>
      <c r="E323" s="38" t="s">
        <v>8</v>
      </c>
    </row>
    <row r="324" spans="1:9" s="17" customFormat="1" x14ac:dyDescent="0.25">
      <c r="A324" s="38" t="s">
        <v>60</v>
      </c>
      <c r="B324" s="38" t="str">
        <f>IF(Gesamtüberblick!AA$5="","",Gesamtüberblick!AA$5)</f>
        <v>Recycling</v>
      </c>
      <c r="C324" s="38" t="s">
        <v>87</v>
      </c>
      <c r="D324" s="38">
        <f>IF(Gesamtüberblick!AA$5&lt;&gt;"",Gesamtüberblick!$AA$32,"")</f>
        <v>0</v>
      </c>
      <c r="E324" s="38" t="s">
        <v>9</v>
      </c>
    </row>
    <row r="325" spans="1:9" s="17" customFormat="1" x14ac:dyDescent="0.25">
      <c r="A325" s="38" t="s">
        <v>60</v>
      </c>
      <c r="B325" s="38" t="str">
        <f>IF(Gesamtüberblick!AA$5="","",Gesamtüberblick!AA$5)</f>
        <v>Recycling</v>
      </c>
      <c r="C325" s="38" t="s">
        <v>88</v>
      </c>
      <c r="D325" s="38">
        <f>IF(Gesamtüberblick!AA$5&lt;&gt;"",Gesamtüberblick!$AA$33,"")</f>
        <v>0</v>
      </c>
      <c r="E325" s="38" t="s">
        <v>9</v>
      </c>
    </row>
    <row r="326" spans="1:9" s="17" customFormat="1" x14ac:dyDescent="0.25">
      <c r="A326" s="62" t="s">
        <v>184</v>
      </c>
      <c r="B326" s="38" t="str">
        <f>IF(Gesamtüberblick!AB$5="","",Gesamtüberblick!AB$5)</f>
        <v>Recycling</v>
      </c>
      <c r="C326" s="63" t="s">
        <v>58</v>
      </c>
      <c r="D326" s="38">
        <f>IF(Gesamtüberblick!AB$5&lt;&gt;"",Gesamtüberblick!$AB$9,"")</f>
        <v>-6.3278863000000003</v>
      </c>
      <c r="E326" s="63" t="s">
        <v>52</v>
      </c>
    </row>
    <row r="327" spans="1:9" s="17" customFormat="1" x14ac:dyDescent="0.25">
      <c r="A327" s="62" t="s">
        <v>184</v>
      </c>
      <c r="B327" s="38" t="str">
        <f>IF(Gesamtüberblick!AB$5="","",Gesamtüberblick!AB$5)</f>
        <v>Recycling</v>
      </c>
      <c r="C327" s="63" t="s">
        <v>173</v>
      </c>
      <c r="D327" s="38">
        <f>IF(Gesamtüberblick!AB$5&lt;&gt;"",Gesamtüberblick!$AB$8,"")</f>
        <v>0</v>
      </c>
      <c r="E327" s="63" t="s">
        <v>52</v>
      </c>
    </row>
    <row r="328" spans="1:9" s="17" customFormat="1" x14ac:dyDescent="0.25">
      <c r="A328" s="62" t="s">
        <v>184</v>
      </c>
      <c r="B328" s="38" t="str">
        <f>IF(Gesamtüberblick!AB$5="","",Gesamtüberblick!AB$5)</f>
        <v>Recycling</v>
      </c>
      <c r="C328" s="63" t="s">
        <v>174</v>
      </c>
      <c r="D328" s="38">
        <f>IF(Gesamtüberblick!AB$5&lt;&gt;"",Gesamtüberblick!$AB$7,"")</f>
        <v>-6.3278863000000003</v>
      </c>
      <c r="E328" s="63" t="s">
        <v>52</v>
      </c>
    </row>
    <row r="329" spans="1:9" s="17" customFormat="1" x14ac:dyDescent="0.25">
      <c r="A329" s="62" t="s">
        <v>184</v>
      </c>
      <c r="B329" s="38" t="str">
        <f>IF(Gesamtüberblick!AB$5="","",Gesamtüberblick!AB$5)</f>
        <v>Recycling</v>
      </c>
      <c r="C329" s="63" t="s">
        <v>61</v>
      </c>
      <c r="D329" s="38">
        <f>IF(Gesamtüberblick!AB$5&lt;&gt;"",Gesamtüberblick!$AB$10,"")</f>
        <v>-1.9216244999999999E-7</v>
      </c>
      <c r="E329" s="63" t="s">
        <v>62</v>
      </c>
    </row>
    <row r="330" spans="1:9" s="17" customFormat="1" x14ac:dyDescent="0.25">
      <c r="A330" s="62" t="s">
        <v>184</v>
      </c>
      <c r="B330" s="38" t="str">
        <f>IF(Gesamtüberblick!AB$5="","",Gesamtüberblick!AB$5)</f>
        <v>Recycling</v>
      </c>
      <c r="C330" s="63" t="s">
        <v>63</v>
      </c>
      <c r="D330" s="38">
        <f>IF(Gesamtüberblick!AB$5&lt;&gt;"",Gesamtüberblick!$AB$11,"")</f>
        <v>-1.8403401999999999E-2</v>
      </c>
      <c r="E330" s="63" t="s">
        <v>53</v>
      </c>
    </row>
    <row r="331" spans="1:9" s="17" customFormat="1" x14ac:dyDescent="0.25">
      <c r="A331" s="62" t="s">
        <v>184</v>
      </c>
      <c r="B331" s="38" t="str">
        <f>IF(Gesamtüberblick!AB$5="","",Gesamtüberblick!AB$5)</f>
        <v>Recycling</v>
      </c>
      <c r="C331" s="63" t="s">
        <v>64</v>
      </c>
      <c r="D331" s="38">
        <f>IF(Gesamtüberblick!AB$5&lt;&gt;"",Gesamtüberblick!$AB$12,"")</f>
        <v>-4.9918541E-3</v>
      </c>
      <c r="E331" s="63" t="s">
        <v>65</v>
      </c>
    </row>
    <row r="332" spans="1:9" s="17" customFormat="1" x14ac:dyDescent="0.25">
      <c r="A332" s="62" t="s">
        <v>184</v>
      </c>
      <c r="B332" s="38" t="str">
        <f>IF(Gesamtüberblick!AB$5="","",Gesamtüberblick!AB$5)</f>
        <v>Recycling</v>
      </c>
      <c r="C332" s="63" t="s">
        <v>66</v>
      </c>
      <c r="D332" s="38">
        <f>IF(Gesamtüberblick!AB$5&lt;&gt;"",Gesamtüberblick!$AB$13,"")</f>
        <v>-1.1136410000000001E-3</v>
      </c>
      <c r="E332" s="63" t="s">
        <v>67</v>
      </c>
    </row>
    <row r="333" spans="1:9" s="17" customFormat="1" x14ac:dyDescent="0.25">
      <c r="A333" s="62" t="s">
        <v>184</v>
      </c>
      <c r="B333" s="38" t="str">
        <f>IF(Gesamtüberblick!AB$5="","",Gesamtüberblick!AB$5)</f>
        <v>Recycling</v>
      </c>
      <c r="C333" s="63" t="s">
        <v>68</v>
      </c>
      <c r="D333" s="38">
        <f>IF(Gesamtüberblick!AB$5&lt;&gt;"",Gesamtüberblick!$AB$14,"")</f>
        <v>-2.7365911000000001E-6</v>
      </c>
      <c r="E333" s="63" t="s">
        <v>69</v>
      </c>
      <c r="G333" s="18"/>
      <c r="I333" s="18"/>
    </row>
    <row r="334" spans="1:9" s="17" customFormat="1" x14ac:dyDescent="0.25">
      <c r="A334" s="62" t="s">
        <v>184</v>
      </c>
      <c r="B334" s="38" t="str">
        <f>IF(Gesamtüberblick!AB$5="","",Gesamtüberblick!AB$5)</f>
        <v>Recycling</v>
      </c>
      <c r="C334" s="63" t="s">
        <v>70</v>
      </c>
      <c r="D334" s="38">
        <f>IF(Gesamtüberblick!AB$5&lt;&gt;"",Gesamtüberblick!$AB$15,"")</f>
        <v>-29.143736000000001</v>
      </c>
      <c r="E334" s="63" t="s">
        <v>9</v>
      </c>
    </row>
    <row r="335" spans="1:9" s="17" customFormat="1" x14ac:dyDescent="0.25">
      <c r="A335" s="62" t="s">
        <v>184</v>
      </c>
      <c r="B335" s="38" t="str">
        <f>IF(Gesamtüberblick!AB$5="","",Gesamtüberblick!AB$5)</f>
        <v>Recycling</v>
      </c>
      <c r="C335" s="63" t="s">
        <v>71</v>
      </c>
      <c r="D335" s="38">
        <f>IF(Gesamtüberblick!AB$5&lt;&gt;"",Gesamtüberblick!$AB$16,"")</f>
        <v>-3.0457847999999998</v>
      </c>
      <c r="E335" s="63" t="s">
        <v>9</v>
      </c>
    </row>
    <row r="336" spans="1:9" s="17" customFormat="1" x14ac:dyDescent="0.25">
      <c r="A336" s="62" t="s">
        <v>184</v>
      </c>
      <c r="B336" s="38" t="str">
        <f>IF(Gesamtüberblick!AB$5="","",Gesamtüberblick!AB$5)</f>
        <v>Recycling</v>
      </c>
      <c r="C336" s="63" t="s">
        <v>72</v>
      </c>
      <c r="D336" s="38">
        <f>IF(Gesamtüberblick!AB$5&lt;&gt;"",Gesamtüberblick!$AB$17,"")</f>
        <v>0</v>
      </c>
      <c r="E336" s="63" t="s">
        <v>9</v>
      </c>
    </row>
    <row r="337" spans="1:10" s="17" customFormat="1" x14ac:dyDescent="0.25">
      <c r="A337" s="62" t="s">
        <v>184</v>
      </c>
      <c r="B337" s="38" t="str">
        <f>IF(Gesamtüberblick!AB$5="","",Gesamtüberblick!AB$5)</f>
        <v>Recycling</v>
      </c>
      <c r="C337" s="63" t="s">
        <v>73</v>
      </c>
      <c r="D337" s="38">
        <f>IF(Gesamtüberblick!AB$5&lt;&gt;"",Gesamtüberblick!$AB$18,"")</f>
        <v>-3.0457847999999998</v>
      </c>
      <c r="E337" s="63" t="s">
        <v>9</v>
      </c>
    </row>
    <row r="338" spans="1:10" s="17" customFormat="1" x14ac:dyDescent="0.25">
      <c r="A338" s="62" t="s">
        <v>184</v>
      </c>
      <c r="B338" s="38" t="str">
        <f>IF(Gesamtüberblick!AB$5="","",Gesamtüberblick!AB$5)</f>
        <v>Recycling</v>
      </c>
      <c r="C338" s="63" t="s">
        <v>74</v>
      </c>
      <c r="D338" s="38">
        <f>IF(Gesamtüberblick!AB$5&lt;&gt;"",Gesamtüberblick!$AB$19,"")</f>
        <v>-32.346308000000001</v>
      </c>
      <c r="E338" s="63" t="s">
        <v>9</v>
      </c>
    </row>
    <row r="339" spans="1:10" s="17" customFormat="1" x14ac:dyDescent="0.25">
      <c r="A339" s="62" t="s">
        <v>184</v>
      </c>
      <c r="B339" s="38" t="str">
        <f>IF(Gesamtüberblick!AB$5="","",Gesamtüberblick!AB$5)</f>
        <v>Recycling</v>
      </c>
      <c r="C339" s="63" t="s">
        <v>75</v>
      </c>
      <c r="D339" s="38">
        <f>IF(Gesamtüberblick!AB$5&lt;&gt;"",Gesamtüberblick!$AB$20,"")</f>
        <v>0</v>
      </c>
      <c r="E339" s="63" t="s">
        <v>9</v>
      </c>
    </row>
    <row r="340" spans="1:10" s="17" customFormat="1" x14ac:dyDescent="0.25">
      <c r="A340" s="62" t="s">
        <v>184</v>
      </c>
      <c r="B340" s="38" t="str">
        <f>IF(Gesamtüberblick!AB$5="","",Gesamtüberblick!AB$5)</f>
        <v>Recycling</v>
      </c>
      <c r="C340" s="63" t="s">
        <v>76</v>
      </c>
      <c r="D340" s="38">
        <f>IF(Gesamtüberblick!AB$5&lt;&gt;"",Gesamtüberblick!$AB$21,"")</f>
        <v>-32.346308000000001</v>
      </c>
      <c r="E340" s="63" t="s">
        <v>9</v>
      </c>
    </row>
    <row r="341" spans="1:10" s="17" customFormat="1" x14ac:dyDescent="0.25">
      <c r="A341" s="62" t="s">
        <v>184</v>
      </c>
      <c r="B341" s="38" t="str">
        <f>IF(Gesamtüberblick!AB$5="","",Gesamtüberblick!AB$5)</f>
        <v>Recycling</v>
      </c>
      <c r="C341" s="63" t="s">
        <v>77</v>
      </c>
      <c r="D341" s="38">
        <f>IF(Gesamtüberblick!AB$5&lt;&gt;"",Gesamtüberblick!$AB$22,"")</f>
        <v>0</v>
      </c>
      <c r="E341" s="63" t="s">
        <v>8</v>
      </c>
    </row>
    <row r="342" spans="1:10" s="17" customFormat="1" x14ac:dyDescent="0.25">
      <c r="A342" s="62" t="s">
        <v>184</v>
      </c>
      <c r="B342" s="38" t="str">
        <f>IF(Gesamtüberblick!AB$5="","",Gesamtüberblick!AB$5)</f>
        <v>Recycling</v>
      </c>
      <c r="C342" s="63" t="s">
        <v>78</v>
      </c>
      <c r="D342" s="38">
        <f>IF(Gesamtüberblick!AB$5&lt;&gt;"",Gesamtüberblick!$AB$23,"")</f>
        <v>0</v>
      </c>
      <c r="E342" s="63" t="s">
        <v>9</v>
      </c>
    </row>
    <row r="343" spans="1:10" s="17" customFormat="1" x14ac:dyDescent="0.25">
      <c r="A343" s="62" t="s">
        <v>184</v>
      </c>
      <c r="B343" s="38" t="str">
        <f>IF(Gesamtüberblick!AB$5="","",Gesamtüberblick!AB$5)</f>
        <v>Recycling</v>
      </c>
      <c r="C343" s="63" t="s">
        <v>79</v>
      </c>
      <c r="D343" s="38">
        <f>IF(Gesamtüberblick!AB$5&lt;&gt;"",Gesamtüberblick!$AB$24,"")</f>
        <v>0</v>
      </c>
      <c r="E343" s="63" t="s">
        <v>9</v>
      </c>
    </row>
    <row r="344" spans="1:10" s="17" customFormat="1" x14ac:dyDescent="0.25">
      <c r="A344" s="62" t="s">
        <v>184</v>
      </c>
      <c r="B344" s="38" t="str">
        <f>IF(Gesamtüberblick!AB$5="","",Gesamtüberblick!AB$5)</f>
        <v>Recycling</v>
      </c>
      <c r="C344" s="63" t="s">
        <v>80</v>
      </c>
      <c r="D344" s="38" t="str">
        <f>IF(Gesamtüberblick!AB$5&lt;&gt;"",Gesamtüberblick!$AB$25,"")</f>
        <v>ND</v>
      </c>
      <c r="E344" s="63" t="s">
        <v>38</v>
      </c>
    </row>
    <row r="345" spans="1:10" s="17" customFormat="1" x14ac:dyDescent="0.25">
      <c r="A345" s="62" t="s">
        <v>184</v>
      </c>
      <c r="B345" s="38" t="str">
        <f>IF(Gesamtüberblick!AB$5="","",Gesamtüberblick!AB$5)</f>
        <v>Recycling</v>
      </c>
      <c r="C345" s="63" t="s">
        <v>81</v>
      </c>
      <c r="D345" s="38">
        <f>IF(Gesamtüberblick!AB$5&lt;&gt;"",Gesamtüberblick!$AB$26,"")</f>
        <v>-2.0987747000000001E-5</v>
      </c>
      <c r="E345" s="63" t="s">
        <v>8</v>
      </c>
    </row>
    <row r="346" spans="1:10" s="17" customFormat="1" x14ac:dyDescent="0.25">
      <c r="A346" s="62" t="s">
        <v>184</v>
      </c>
      <c r="B346" s="38" t="str">
        <f>IF(Gesamtüberblick!AB$5="","",Gesamtüberblick!AB$5)</f>
        <v>Recycling</v>
      </c>
      <c r="C346" s="63" t="s">
        <v>82</v>
      </c>
      <c r="D346" s="38">
        <f>IF(Gesamtüberblick!AB$5&lt;&gt;"",Gesamtüberblick!$AB$27,"")</f>
        <v>-0.41457926</v>
      </c>
      <c r="E346" s="63" t="s">
        <v>8</v>
      </c>
    </row>
    <row r="347" spans="1:10" s="17" customFormat="1" x14ac:dyDescent="0.25">
      <c r="A347" s="62" t="s">
        <v>184</v>
      </c>
      <c r="B347" s="38" t="str">
        <f>IF(Gesamtüberblick!AB$5="","",Gesamtüberblick!AB$5)</f>
        <v>Recycling</v>
      </c>
      <c r="C347" s="63" t="s">
        <v>83</v>
      </c>
      <c r="D347" s="38">
        <f>IF(Gesamtüberblick!AB$5&lt;&gt;"",Gesamtüberblick!$AB$28,"")</f>
        <v>-2.5610526000000001E-4</v>
      </c>
      <c r="E347" s="63" t="s">
        <v>8</v>
      </c>
    </row>
    <row r="348" spans="1:10" s="17" customFormat="1" x14ac:dyDescent="0.25">
      <c r="A348" s="62" t="s">
        <v>184</v>
      </c>
      <c r="B348" s="38" t="str">
        <f>IF(Gesamtüberblick!AB$5="","",Gesamtüberblick!AB$5)</f>
        <v>Recycling</v>
      </c>
      <c r="C348" s="63" t="s">
        <v>84</v>
      </c>
      <c r="D348" s="38">
        <f>IF(Gesamtüberblick!AB$5&lt;&gt;"",Gesamtüberblick!$AB$29,"")</f>
        <v>0</v>
      </c>
      <c r="E348" s="63" t="s">
        <v>8</v>
      </c>
    </row>
    <row r="349" spans="1:10" s="17" customFormat="1" x14ac:dyDescent="0.25">
      <c r="A349" s="62" t="s">
        <v>184</v>
      </c>
      <c r="B349" s="38" t="str">
        <f>IF(Gesamtüberblick!AB$5="","",Gesamtüberblick!AB$5)</f>
        <v>Recycling</v>
      </c>
      <c r="C349" s="63" t="s">
        <v>85</v>
      </c>
      <c r="D349" s="38">
        <f>IF(Gesamtüberblick!AB$5&lt;&gt;"",Gesamtüberblick!$AB$30,"")</f>
        <v>0</v>
      </c>
      <c r="E349" s="63" t="s">
        <v>8</v>
      </c>
    </row>
    <row r="350" spans="1:10" s="17" customFormat="1" x14ac:dyDescent="0.25">
      <c r="A350" s="62" t="s">
        <v>184</v>
      </c>
      <c r="B350" s="38" t="str">
        <f>IF(Gesamtüberblick!AB$5="","",Gesamtüberblick!AB$5)</f>
        <v>Recycling</v>
      </c>
      <c r="C350" s="63" t="s">
        <v>86</v>
      </c>
      <c r="D350" s="38">
        <f>IF(Gesamtüberblick!AB$5&lt;&gt;"",Gesamtüberblick!$AB$31,"")</f>
        <v>0</v>
      </c>
      <c r="E350" s="63" t="s">
        <v>8</v>
      </c>
      <c r="H350" s="18"/>
      <c r="J350" s="18"/>
    </row>
    <row r="351" spans="1:10" s="17" customFormat="1" x14ac:dyDescent="0.25">
      <c r="A351" s="62" t="s">
        <v>184</v>
      </c>
      <c r="B351" s="38" t="str">
        <f>IF(Gesamtüberblick!AB$5="","",Gesamtüberblick!AB$5)</f>
        <v>Recycling</v>
      </c>
      <c r="C351" s="63" t="s">
        <v>87</v>
      </c>
      <c r="D351" s="38">
        <f>IF(Gesamtüberblick!AB$5&lt;&gt;"",Gesamtüberblick!$AB$32,"")</f>
        <v>0</v>
      </c>
      <c r="E351" s="63" t="s">
        <v>9</v>
      </c>
    </row>
    <row r="352" spans="1:10" s="17" customFormat="1" x14ac:dyDescent="0.25">
      <c r="A352" s="62" t="s">
        <v>184</v>
      </c>
      <c r="B352" s="38" t="str">
        <f>IF(Gesamtüberblick!AB$5="","",Gesamtüberblick!AB$5)</f>
        <v>Recycling</v>
      </c>
      <c r="C352" s="63" t="s">
        <v>88</v>
      </c>
      <c r="D352" s="38">
        <f>IF(Gesamtüberblick!AB$5&lt;&gt;"",Gesamtüberblick!$AB$33,"")</f>
        <v>0</v>
      </c>
      <c r="E352" s="63" t="s">
        <v>9</v>
      </c>
    </row>
    <row r="353" spans="1:9" s="17" customFormat="1" x14ac:dyDescent="0.25">
      <c r="A353" s="62" t="s">
        <v>26</v>
      </c>
      <c r="B353" s="38" t="str">
        <f>IF(Gesamtüberblick!AC$5="","",Gesamtüberblick!AC$5)</f>
        <v>Recycling</v>
      </c>
      <c r="C353" s="63" t="s">
        <v>58</v>
      </c>
      <c r="D353" s="38">
        <f>IF(Gesamtüberblick!AC$5&lt;&gt;"",Gesamtüberblick!$AC$9,"")</f>
        <v>-13.541136699999999</v>
      </c>
      <c r="E353" s="63" t="s">
        <v>52</v>
      </c>
    </row>
    <row r="354" spans="1:9" s="17" customFormat="1" x14ac:dyDescent="0.25">
      <c r="A354" s="62" t="s">
        <v>26</v>
      </c>
      <c r="B354" s="38" t="str">
        <f>IF(Gesamtüberblick!AC$5="","",Gesamtüberblick!AC$5)</f>
        <v>Recycling</v>
      </c>
      <c r="C354" s="63" t="s">
        <v>173</v>
      </c>
      <c r="D354" s="38">
        <f>IF(Gesamtüberblick!AC$5&lt;&gt;"",Gesamtüberblick!$AC$8,"")</f>
        <v>0</v>
      </c>
      <c r="E354" s="63" t="s">
        <v>52</v>
      </c>
    </row>
    <row r="355" spans="1:9" s="17" customFormat="1" x14ac:dyDescent="0.25">
      <c r="A355" s="62" t="s">
        <v>26</v>
      </c>
      <c r="B355" s="38" t="str">
        <f>IF(Gesamtüberblick!AC$5="","",Gesamtüberblick!AC$5)</f>
        <v>Recycling</v>
      </c>
      <c r="C355" s="63" t="s">
        <v>174</v>
      </c>
      <c r="D355" s="38">
        <f>IF(Gesamtüberblick!AC$5&lt;&gt;"",Gesamtüberblick!$AC$7,"")</f>
        <v>-13.541136699999999</v>
      </c>
      <c r="E355" s="63" t="s">
        <v>52</v>
      </c>
    </row>
    <row r="356" spans="1:9" s="17" customFormat="1" x14ac:dyDescent="0.25">
      <c r="A356" s="62" t="s">
        <v>26</v>
      </c>
      <c r="B356" s="38" t="str">
        <f>IF(Gesamtüberblick!AC$5="","",Gesamtüberblick!AC$5)</f>
        <v>Recycling</v>
      </c>
      <c r="C356" s="63" t="s">
        <v>61</v>
      </c>
      <c r="D356" s="38">
        <f>IF(Gesamtüberblick!AC$5&lt;&gt;"",Gesamtüberblick!$AC$10,"")</f>
        <v>-8.7397446999999995E-7</v>
      </c>
      <c r="E356" s="63" t="s">
        <v>62</v>
      </c>
    </row>
    <row r="357" spans="1:9" s="17" customFormat="1" x14ac:dyDescent="0.25">
      <c r="A357" s="62" t="s">
        <v>26</v>
      </c>
      <c r="B357" s="38" t="str">
        <f>IF(Gesamtüberblick!AC$5="","",Gesamtüberblick!AC$5)</f>
        <v>Recycling</v>
      </c>
      <c r="C357" s="63" t="s">
        <v>63</v>
      </c>
      <c r="D357" s="38">
        <f>IF(Gesamtüberblick!AC$5&lt;&gt;"",Gesamtüberblick!$AC$11,"")</f>
        <v>-3.7031415999999998E-2</v>
      </c>
      <c r="E357" s="63" t="s">
        <v>53</v>
      </c>
    </row>
    <row r="358" spans="1:9" s="17" customFormat="1" x14ac:dyDescent="0.25">
      <c r="A358" s="62" t="s">
        <v>26</v>
      </c>
      <c r="B358" s="38" t="str">
        <f>IF(Gesamtüberblick!AC$5="","",Gesamtüberblick!AC$5)</f>
        <v>Recycling</v>
      </c>
      <c r="C358" s="63" t="s">
        <v>64</v>
      </c>
      <c r="D358" s="38">
        <f>IF(Gesamtüberblick!AC$5&lt;&gt;"",Gesamtüberblick!$AC$12,"")</f>
        <v>-1.2426043000000001E-2</v>
      </c>
      <c r="E358" s="63" t="s">
        <v>65</v>
      </c>
    </row>
    <row r="359" spans="1:9" s="17" customFormat="1" x14ac:dyDescent="0.25">
      <c r="A359" s="62" t="s">
        <v>26</v>
      </c>
      <c r="B359" s="38" t="str">
        <f>IF(Gesamtüberblick!AC$5="","",Gesamtüberblick!AC$5)</f>
        <v>Recycling</v>
      </c>
      <c r="C359" s="63" t="s">
        <v>66</v>
      </c>
      <c r="D359" s="38">
        <f>IF(Gesamtüberblick!AC$5&lt;&gt;"",Gesamtüberblick!$AC$13,"")</f>
        <v>-2.5875497E-3</v>
      </c>
      <c r="E359" s="63" t="s">
        <v>67</v>
      </c>
    </row>
    <row r="360" spans="1:9" s="17" customFormat="1" x14ac:dyDescent="0.25">
      <c r="A360" s="62" t="s">
        <v>26</v>
      </c>
      <c r="B360" s="38" t="str">
        <f>IF(Gesamtüberblick!AC$5="","",Gesamtüberblick!AC$5)</f>
        <v>Recycling</v>
      </c>
      <c r="C360" s="63" t="s">
        <v>68</v>
      </c>
      <c r="D360" s="38">
        <f>IF(Gesamtüberblick!AC$5&lt;&gt;"",Gesamtüberblick!$AC$14,"")</f>
        <v>-5.2277682999999999E-6</v>
      </c>
      <c r="E360" s="63" t="s">
        <v>69</v>
      </c>
      <c r="G360" s="18"/>
      <c r="I360" s="18"/>
    </row>
    <row r="361" spans="1:9" s="17" customFormat="1" x14ac:dyDescent="0.25">
      <c r="A361" s="62" t="s">
        <v>26</v>
      </c>
      <c r="B361" s="38" t="str">
        <f>IF(Gesamtüberblick!AC$5="","",Gesamtüberblick!AC$5)</f>
        <v>Recycling</v>
      </c>
      <c r="C361" s="63" t="s">
        <v>70</v>
      </c>
      <c r="D361" s="38">
        <f>IF(Gesamtüberblick!AC$5&lt;&gt;"",Gesamtüberblick!$AC$15,"")</f>
        <v>-93.703062000000003</v>
      </c>
      <c r="E361" s="63" t="s">
        <v>9</v>
      </c>
    </row>
    <row r="362" spans="1:9" s="17" customFormat="1" x14ac:dyDescent="0.25">
      <c r="A362" s="62" t="s">
        <v>26</v>
      </c>
      <c r="B362" s="38" t="str">
        <f>IF(Gesamtüberblick!AC$5="","",Gesamtüberblick!AC$5)</f>
        <v>Recycling</v>
      </c>
      <c r="C362" s="63" t="s">
        <v>71</v>
      </c>
      <c r="D362" s="38">
        <f>IF(Gesamtüberblick!AC$5&lt;&gt;"",Gesamtüberblick!$AC$16,"")</f>
        <v>-12.612527099999999</v>
      </c>
      <c r="E362" s="63" t="s">
        <v>9</v>
      </c>
    </row>
    <row r="363" spans="1:9" s="17" customFormat="1" x14ac:dyDescent="0.25">
      <c r="A363" s="62" t="s">
        <v>26</v>
      </c>
      <c r="B363" s="38" t="str">
        <f>IF(Gesamtüberblick!AC$5="","",Gesamtüberblick!AC$5)</f>
        <v>Recycling</v>
      </c>
      <c r="C363" s="63" t="s">
        <v>72</v>
      </c>
      <c r="D363" s="38">
        <f>IF(Gesamtüberblick!AC$5&lt;&gt;"",Gesamtüberblick!$AC$17,"")</f>
        <v>0</v>
      </c>
      <c r="E363" s="63" t="s">
        <v>9</v>
      </c>
    </row>
    <row r="364" spans="1:9" s="17" customFormat="1" x14ac:dyDescent="0.25">
      <c r="A364" s="62" t="s">
        <v>26</v>
      </c>
      <c r="B364" s="38" t="str">
        <f>IF(Gesamtüberblick!AC$5="","",Gesamtüberblick!AC$5)</f>
        <v>Recycling</v>
      </c>
      <c r="C364" s="63" t="s">
        <v>73</v>
      </c>
      <c r="D364" s="38">
        <f>IF(Gesamtüberblick!AC$5&lt;&gt;"",Gesamtüberblick!$AC$18,"")</f>
        <v>-12.612527099999999</v>
      </c>
      <c r="E364" s="63" t="s">
        <v>9</v>
      </c>
    </row>
    <row r="365" spans="1:9" s="17" customFormat="1" x14ac:dyDescent="0.25">
      <c r="A365" s="62" t="s">
        <v>26</v>
      </c>
      <c r="B365" s="38" t="str">
        <f>IF(Gesamtüberblick!AC$5="","",Gesamtüberblick!AC$5)</f>
        <v>Recycling</v>
      </c>
      <c r="C365" s="63" t="s">
        <v>74</v>
      </c>
      <c r="D365" s="38">
        <f>IF(Gesamtüberblick!AC$5&lt;&gt;"",Gesamtüberblick!$AC$19,"")</f>
        <v>-102.86674600000001</v>
      </c>
      <c r="E365" s="63" t="s">
        <v>9</v>
      </c>
    </row>
    <row r="366" spans="1:9" s="17" customFormat="1" x14ac:dyDescent="0.25">
      <c r="A366" s="62" t="s">
        <v>26</v>
      </c>
      <c r="B366" s="38" t="str">
        <f>IF(Gesamtüberblick!AC$5="","",Gesamtüberblick!AC$5)</f>
        <v>Recycling</v>
      </c>
      <c r="C366" s="63" t="s">
        <v>75</v>
      </c>
      <c r="D366" s="38">
        <f>IF(Gesamtüberblick!AC$5&lt;&gt;"",Gesamtüberblick!$AC$20,"")</f>
        <v>0</v>
      </c>
      <c r="E366" s="63" t="s">
        <v>9</v>
      </c>
    </row>
    <row r="367" spans="1:9" s="17" customFormat="1" x14ac:dyDescent="0.25">
      <c r="A367" s="62" t="s">
        <v>26</v>
      </c>
      <c r="B367" s="38" t="str">
        <f>IF(Gesamtüberblick!AC$5="","",Gesamtüberblick!AC$5)</f>
        <v>Recycling</v>
      </c>
      <c r="C367" s="63" t="s">
        <v>76</v>
      </c>
      <c r="D367" s="38">
        <f>IF(Gesamtüberblick!AC$5&lt;&gt;"",Gesamtüberblick!$AC$21,"")</f>
        <v>-102.86674600000001</v>
      </c>
      <c r="E367" s="63" t="s">
        <v>9</v>
      </c>
    </row>
    <row r="368" spans="1:9" s="17" customFormat="1" x14ac:dyDescent="0.25">
      <c r="A368" s="62" t="s">
        <v>26</v>
      </c>
      <c r="B368" s="38" t="str">
        <f>IF(Gesamtüberblick!AC$5="","",Gesamtüberblick!AC$5)</f>
        <v>Recycling</v>
      </c>
      <c r="C368" s="63" t="s">
        <v>77</v>
      </c>
      <c r="D368" s="38">
        <f>IF(Gesamtüberblick!AC$5&lt;&gt;"",Gesamtüberblick!$AC$22,"")</f>
        <v>0</v>
      </c>
      <c r="E368" s="63" t="s">
        <v>8</v>
      </c>
    </row>
    <row r="369" spans="1:10" s="17" customFormat="1" x14ac:dyDescent="0.25">
      <c r="A369" s="62" t="s">
        <v>26</v>
      </c>
      <c r="B369" s="38" t="str">
        <f>IF(Gesamtüberblick!AC$5="","",Gesamtüberblick!AC$5)</f>
        <v>Recycling</v>
      </c>
      <c r="C369" s="63" t="s">
        <v>78</v>
      </c>
      <c r="D369" s="38">
        <f>IF(Gesamtüberblick!AC$5&lt;&gt;"",Gesamtüberblick!$AC$23,"")</f>
        <v>0</v>
      </c>
      <c r="E369" s="63" t="s">
        <v>9</v>
      </c>
    </row>
    <row r="370" spans="1:10" s="17" customFormat="1" x14ac:dyDescent="0.25">
      <c r="A370" s="62" t="s">
        <v>26</v>
      </c>
      <c r="B370" s="38" t="str">
        <f>IF(Gesamtüberblick!AC$5="","",Gesamtüberblick!AC$5)</f>
        <v>Recycling</v>
      </c>
      <c r="C370" s="63" t="s">
        <v>79</v>
      </c>
      <c r="D370" s="38">
        <f>IF(Gesamtüberblick!AC$5&lt;&gt;"",Gesamtüberblick!$AC$24,"")</f>
        <v>0</v>
      </c>
      <c r="E370" s="63" t="s">
        <v>9</v>
      </c>
    </row>
    <row r="371" spans="1:10" s="17" customFormat="1" x14ac:dyDescent="0.25">
      <c r="A371" s="62" t="s">
        <v>26</v>
      </c>
      <c r="B371" s="38" t="str">
        <f>IF(Gesamtüberblick!AC$5="","",Gesamtüberblick!AC$5)</f>
        <v>Recycling</v>
      </c>
      <c r="C371" s="63" t="s">
        <v>80</v>
      </c>
      <c r="D371" s="38" t="str">
        <f>IF(Gesamtüberblick!AC$5&lt;&gt;"",Gesamtüberblick!$AC$25,"")</f>
        <v>ND</v>
      </c>
      <c r="E371" s="63" t="s">
        <v>38</v>
      </c>
    </row>
    <row r="372" spans="1:10" s="17" customFormat="1" x14ac:dyDescent="0.25">
      <c r="A372" s="62" t="s">
        <v>26</v>
      </c>
      <c r="B372" s="38" t="str">
        <f>IF(Gesamtüberblick!AC$5="","",Gesamtüberblick!AC$5)</f>
        <v>Recycling</v>
      </c>
      <c r="C372" s="63" t="s">
        <v>81</v>
      </c>
      <c r="D372" s="38">
        <f>IF(Gesamtüberblick!AC$5&lt;&gt;"",Gesamtüberblick!$AC$26,"")</f>
        <v>-1.2375262699999999E-4</v>
      </c>
      <c r="E372" s="63" t="s">
        <v>8</v>
      </c>
    </row>
    <row r="373" spans="1:10" s="17" customFormat="1" x14ac:dyDescent="0.25">
      <c r="A373" s="62" t="s">
        <v>26</v>
      </c>
      <c r="B373" s="38" t="str">
        <f>IF(Gesamtüberblick!AC$5="","",Gesamtüberblick!AC$5)</f>
        <v>Recycling</v>
      </c>
      <c r="C373" s="63" t="s">
        <v>82</v>
      </c>
      <c r="D373" s="38">
        <f>IF(Gesamtüberblick!AC$5&lt;&gt;"",Gesamtüberblick!$AC$27,"")</f>
        <v>-0.79328756</v>
      </c>
      <c r="E373" s="63" t="s">
        <v>8</v>
      </c>
    </row>
    <row r="374" spans="1:10" s="17" customFormat="1" x14ac:dyDescent="0.25">
      <c r="A374" s="62" t="s">
        <v>26</v>
      </c>
      <c r="B374" s="38" t="str">
        <f>IF(Gesamtüberblick!AC$5="","",Gesamtüberblick!AC$5)</f>
        <v>Recycling</v>
      </c>
      <c r="C374" s="63" t="s">
        <v>83</v>
      </c>
      <c r="D374" s="38">
        <f>IF(Gesamtüberblick!AC$5&lt;&gt;"",Gesamtüberblick!$AC$28,"")</f>
        <v>-5.3104726000000003E-4</v>
      </c>
      <c r="E374" s="63" t="s">
        <v>8</v>
      </c>
    </row>
    <row r="375" spans="1:10" s="17" customFormat="1" x14ac:dyDescent="0.25">
      <c r="A375" s="62" t="s">
        <v>26</v>
      </c>
      <c r="B375" s="38" t="str">
        <f>IF(Gesamtüberblick!AC$5="","",Gesamtüberblick!AC$5)</f>
        <v>Recycling</v>
      </c>
      <c r="C375" s="63" t="s">
        <v>84</v>
      </c>
      <c r="D375" s="38">
        <f>IF(Gesamtüberblick!AC$5&lt;&gt;"",Gesamtüberblick!$AC$29,"")</f>
        <v>0</v>
      </c>
      <c r="E375" s="63" t="s">
        <v>8</v>
      </c>
    </row>
    <row r="376" spans="1:10" s="17" customFormat="1" x14ac:dyDescent="0.25">
      <c r="A376" s="62" t="s">
        <v>26</v>
      </c>
      <c r="B376" s="38" t="str">
        <f>IF(Gesamtüberblick!AC$5="","",Gesamtüberblick!AC$5)</f>
        <v>Recycling</v>
      </c>
      <c r="C376" s="63" t="s">
        <v>85</v>
      </c>
      <c r="D376" s="38">
        <f>IF(Gesamtüberblick!AC$5&lt;&gt;"",Gesamtüberblick!$AC$30,"")</f>
        <v>0</v>
      </c>
      <c r="E376" s="63" t="s">
        <v>8</v>
      </c>
    </row>
    <row r="377" spans="1:10" s="17" customFormat="1" x14ac:dyDescent="0.25">
      <c r="A377" s="62" t="s">
        <v>26</v>
      </c>
      <c r="B377" s="38" t="str">
        <f>IF(Gesamtüberblick!AC$5="","",Gesamtüberblick!AC$5)</f>
        <v>Recycling</v>
      </c>
      <c r="C377" s="63" t="s">
        <v>86</v>
      </c>
      <c r="D377" s="38">
        <f>IF(Gesamtüberblick!AC$5&lt;&gt;"",Gesamtüberblick!$AC$31,"")</f>
        <v>0</v>
      </c>
      <c r="E377" s="63" t="s">
        <v>8</v>
      </c>
      <c r="H377" s="18"/>
      <c r="J377" s="18"/>
    </row>
    <row r="378" spans="1:10" s="17" customFormat="1" x14ac:dyDescent="0.25">
      <c r="A378" s="62" t="s">
        <v>26</v>
      </c>
      <c r="B378" s="38" t="str">
        <f>IF(Gesamtüberblick!AC$5="","",Gesamtüberblick!AC$5)</f>
        <v>Recycling</v>
      </c>
      <c r="C378" s="63" t="s">
        <v>87</v>
      </c>
      <c r="D378" s="38">
        <f>IF(Gesamtüberblick!AC$5&lt;&gt;"",Gesamtüberblick!$AC$32,"")</f>
        <v>0</v>
      </c>
      <c r="E378" s="63" t="s">
        <v>9</v>
      </c>
    </row>
    <row r="379" spans="1:10" s="17" customFormat="1" x14ac:dyDescent="0.25">
      <c r="A379" s="62" t="s">
        <v>26</v>
      </c>
      <c r="B379" s="38" t="str">
        <f>IF(Gesamtüberblick!AC$5="","",Gesamtüberblick!AC$5)</f>
        <v>Recycling</v>
      </c>
      <c r="C379" s="63" t="s">
        <v>88</v>
      </c>
      <c r="D379" s="38">
        <f>IF(Gesamtüberblick!AC$5&lt;&gt;"",Gesamtüberblick!$AC$33,"")</f>
        <v>0</v>
      </c>
      <c r="E379" s="63" t="s">
        <v>9</v>
      </c>
    </row>
    <row r="380" spans="1:10" s="17" customFormat="1" x14ac:dyDescent="0.25">
      <c r="A380" s="38" t="s">
        <v>17</v>
      </c>
      <c r="B380" s="38"/>
      <c r="C380" s="38" t="s">
        <v>58</v>
      </c>
      <c r="D380" s="38" t="str">
        <f>Gesamtüberblick!C9</f>
        <v>ND</v>
      </c>
      <c r="E380" s="38" t="s">
        <v>52</v>
      </c>
    </row>
    <row r="381" spans="1:10" s="17" customFormat="1" x14ac:dyDescent="0.25">
      <c r="A381" s="62" t="s">
        <v>17</v>
      </c>
      <c r="B381" s="62"/>
      <c r="C381" s="62" t="s">
        <v>173</v>
      </c>
      <c r="D381" s="62" t="str">
        <f>Gesamtüberblick!C8</f>
        <v>ND</v>
      </c>
      <c r="E381" s="62" t="s">
        <v>52</v>
      </c>
    </row>
    <row r="382" spans="1:10" s="17" customFormat="1" x14ac:dyDescent="0.25">
      <c r="A382" s="62" t="s">
        <v>17</v>
      </c>
      <c r="B382" s="62"/>
      <c r="C382" s="62" t="s">
        <v>174</v>
      </c>
      <c r="D382" s="62" t="str">
        <f>Gesamtüberblick!C7</f>
        <v>ND</v>
      </c>
      <c r="E382" s="62" t="s">
        <v>52</v>
      </c>
    </row>
    <row r="383" spans="1:10" s="17" customFormat="1" x14ac:dyDescent="0.25">
      <c r="A383" s="38" t="s">
        <v>17</v>
      </c>
      <c r="B383" s="38"/>
      <c r="C383" s="38" t="s">
        <v>61</v>
      </c>
      <c r="D383" s="37" t="str">
        <f>Gesamtüberblick!C10</f>
        <v>ND</v>
      </c>
      <c r="E383" s="38" t="s">
        <v>62</v>
      </c>
    </row>
    <row r="384" spans="1:10" s="17" customFormat="1" x14ac:dyDescent="0.25">
      <c r="A384" s="38" t="s">
        <v>17</v>
      </c>
      <c r="B384" s="38"/>
      <c r="C384" s="38" t="s">
        <v>63</v>
      </c>
      <c r="D384" s="37" t="str">
        <f>Gesamtüberblick!C11</f>
        <v>ND</v>
      </c>
      <c r="E384" s="38" t="s">
        <v>53</v>
      </c>
    </row>
    <row r="385" spans="1:12" s="17" customFormat="1" x14ac:dyDescent="0.25">
      <c r="A385" s="38" t="s">
        <v>17</v>
      </c>
      <c r="B385" s="38"/>
      <c r="C385" s="38" t="s">
        <v>64</v>
      </c>
      <c r="D385" s="37" t="str">
        <f>Gesamtüberblick!C12</f>
        <v>ND</v>
      </c>
      <c r="E385" s="38" t="s">
        <v>65</v>
      </c>
    </row>
    <row r="386" spans="1:12" s="17" customFormat="1" x14ac:dyDescent="0.25">
      <c r="A386" s="38" t="s">
        <v>17</v>
      </c>
      <c r="B386" s="38"/>
      <c r="C386" s="38" t="s">
        <v>66</v>
      </c>
      <c r="D386" s="37" t="str">
        <f>Gesamtüberblick!C13</f>
        <v>ND</v>
      </c>
      <c r="E386" s="38" t="s">
        <v>67</v>
      </c>
    </row>
    <row r="387" spans="1:12" s="17" customFormat="1" x14ac:dyDescent="0.25">
      <c r="A387" s="38" t="s">
        <v>17</v>
      </c>
      <c r="B387" s="38"/>
      <c r="C387" s="38" t="s">
        <v>68</v>
      </c>
      <c r="D387" s="37" t="str">
        <f>Gesamtüberblick!C14</f>
        <v>ND</v>
      </c>
      <c r="E387" s="38" t="s">
        <v>69</v>
      </c>
    </row>
    <row r="388" spans="1:12" s="17" customFormat="1" x14ac:dyDescent="0.25">
      <c r="A388" s="38" t="s">
        <v>17</v>
      </c>
      <c r="B388" s="38"/>
      <c r="C388" s="38" t="s">
        <v>70</v>
      </c>
      <c r="D388" s="37" t="str">
        <f>Gesamtüberblick!C15</f>
        <v>ND</v>
      </c>
      <c r="E388" s="38" t="s">
        <v>9</v>
      </c>
    </row>
    <row r="389" spans="1:12" s="17" customFormat="1" x14ac:dyDescent="0.25">
      <c r="A389" s="38" t="s">
        <v>17</v>
      </c>
      <c r="B389" s="38"/>
      <c r="C389" s="38" t="s">
        <v>71</v>
      </c>
      <c r="D389" s="37" t="str">
        <f>Gesamtüberblick!C16</f>
        <v>ND</v>
      </c>
      <c r="E389" s="38" t="s">
        <v>9</v>
      </c>
    </row>
    <row r="390" spans="1:12" s="17" customFormat="1" x14ac:dyDescent="0.25">
      <c r="A390" s="38" t="s">
        <v>17</v>
      </c>
      <c r="B390" s="38"/>
      <c r="C390" s="38" t="s">
        <v>72</v>
      </c>
      <c r="D390" s="37" t="str">
        <f>Gesamtüberblick!C17</f>
        <v>ND</v>
      </c>
      <c r="E390" s="38" t="s">
        <v>9</v>
      </c>
    </row>
    <row r="391" spans="1:12" s="17" customFormat="1" x14ac:dyDescent="0.25">
      <c r="A391" s="38" t="s">
        <v>17</v>
      </c>
      <c r="B391" s="38"/>
      <c r="C391" s="38" t="s">
        <v>73</v>
      </c>
      <c r="D391" s="37" t="str">
        <f>Gesamtüberblick!C18</f>
        <v>ND</v>
      </c>
      <c r="E391" s="38" t="s">
        <v>9</v>
      </c>
    </row>
    <row r="392" spans="1:12" s="17" customFormat="1" x14ac:dyDescent="0.25">
      <c r="A392" s="38" t="s">
        <v>17</v>
      </c>
      <c r="B392" s="38"/>
      <c r="C392" s="38" t="s">
        <v>74</v>
      </c>
      <c r="D392" s="37" t="str">
        <f>Gesamtüberblick!C19</f>
        <v>ND</v>
      </c>
      <c r="E392" s="38" t="s">
        <v>9</v>
      </c>
    </row>
    <row r="393" spans="1:12" s="17" customFormat="1" x14ac:dyDescent="0.25">
      <c r="A393" s="38" t="s">
        <v>17</v>
      </c>
      <c r="B393" s="38"/>
      <c r="C393" s="38" t="s">
        <v>75</v>
      </c>
      <c r="D393" s="37" t="str">
        <f>Gesamtüberblick!C20</f>
        <v>ND</v>
      </c>
      <c r="E393" s="38" t="s">
        <v>9</v>
      </c>
    </row>
    <row r="394" spans="1:12" s="17" customFormat="1" x14ac:dyDescent="0.25">
      <c r="A394" s="38" t="s">
        <v>17</v>
      </c>
      <c r="B394" s="38"/>
      <c r="C394" s="38" t="s">
        <v>76</v>
      </c>
      <c r="D394" s="37" t="str">
        <f>Gesamtüberblick!C21</f>
        <v>ND</v>
      </c>
      <c r="E394" s="38" t="s">
        <v>9</v>
      </c>
    </row>
    <row r="395" spans="1:12" s="17" customFormat="1" x14ac:dyDescent="0.25">
      <c r="A395" s="38" t="s">
        <v>17</v>
      </c>
      <c r="B395" s="38"/>
      <c r="C395" s="38" t="s">
        <v>77</v>
      </c>
      <c r="D395" s="37" t="str">
        <f>Gesamtüberblick!C22</f>
        <v>ND</v>
      </c>
      <c r="E395" s="38" t="s">
        <v>8</v>
      </c>
      <c r="H395" s="18"/>
      <c r="J395" s="18"/>
      <c r="K395" s="18"/>
      <c r="L395" s="18"/>
    </row>
    <row r="396" spans="1:12" s="17" customFormat="1" x14ac:dyDescent="0.25">
      <c r="A396" s="38" t="s">
        <v>17</v>
      </c>
      <c r="B396" s="38"/>
      <c r="C396" s="38" t="s">
        <v>78</v>
      </c>
      <c r="D396" s="37" t="str">
        <f>Gesamtüberblick!C23</f>
        <v>ND</v>
      </c>
      <c r="E396" s="38" t="s">
        <v>9</v>
      </c>
    </row>
    <row r="397" spans="1:12" s="17" customFormat="1" x14ac:dyDescent="0.25">
      <c r="A397" s="38" t="s">
        <v>17</v>
      </c>
      <c r="B397" s="38"/>
      <c r="C397" s="38" t="s">
        <v>79</v>
      </c>
      <c r="D397" s="37" t="str">
        <f>Gesamtüberblick!C24</f>
        <v>ND</v>
      </c>
      <c r="E397" s="38" t="s">
        <v>9</v>
      </c>
    </row>
    <row r="398" spans="1:12" s="17" customFormat="1" x14ac:dyDescent="0.25">
      <c r="A398" s="38" t="s">
        <v>17</v>
      </c>
      <c r="B398" s="38"/>
      <c r="C398" s="38" t="s">
        <v>80</v>
      </c>
      <c r="D398" s="37" t="str">
        <f>Gesamtüberblick!C25</f>
        <v>ND</v>
      </c>
      <c r="E398" s="38" t="s">
        <v>38</v>
      </c>
    </row>
    <row r="399" spans="1:12" s="17" customFormat="1" x14ac:dyDescent="0.25">
      <c r="A399" s="38" t="s">
        <v>17</v>
      </c>
      <c r="B399" s="38"/>
      <c r="C399" s="38" t="s">
        <v>81</v>
      </c>
      <c r="D399" s="37" t="str">
        <f>Gesamtüberblick!C26</f>
        <v>ND</v>
      </c>
      <c r="E399" s="38" t="s">
        <v>8</v>
      </c>
    </row>
    <row r="400" spans="1:12" s="17" customFormat="1" ht="14.25" customHeight="1" x14ac:dyDescent="0.25">
      <c r="A400" s="38" t="s">
        <v>17</v>
      </c>
      <c r="B400" s="38"/>
      <c r="C400" s="38" t="s">
        <v>82</v>
      </c>
      <c r="D400" s="37" t="str">
        <f>Gesamtüberblick!C27</f>
        <v>ND</v>
      </c>
      <c r="E400" s="38" t="s">
        <v>8</v>
      </c>
    </row>
    <row r="401" spans="1:10" s="17" customFormat="1" x14ac:dyDescent="0.25">
      <c r="A401" s="38" t="s">
        <v>17</v>
      </c>
      <c r="B401" s="38"/>
      <c r="C401" s="38" t="s">
        <v>83</v>
      </c>
      <c r="D401" s="37" t="str">
        <f>Gesamtüberblick!C28</f>
        <v>ND</v>
      </c>
      <c r="E401" s="38" t="s">
        <v>8</v>
      </c>
    </row>
    <row r="402" spans="1:10" s="17" customFormat="1" x14ac:dyDescent="0.25">
      <c r="A402" s="38" t="s">
        <v>17</v>
      </c>
      <c r="B402" s="38"/>
      <c r="C402" s="38" t="s">
        <v>84</v>
      </c>
      <c r="D402" s="37" t="str">
        <f>Gesamtüberblick!C29</f>
        <v>ND</v>
      </c>
      <c r="E402" s="38" t="s">
        <v>8</v>
      </c>
    </row>
    <row r="403" spans="1:10" s="17" customFormat="1" x14ac:dyDescent="0.25">
      <c r="A403" s="38" t="s">
        <v>17</v>
      </c>
      <c r="B403" s="38"/>
      <c r="C403" s="38" t="s">
        <v>85</v>
      </c>
      <c r="D403" s="37" t="str">
        <f>Gesamtüberblick!C30</f>
        <v>ND</v>
      </c>
      <c r="E403" s="38" t="s">
        <v>8</v>
      </c>
    </row>
    <row r="404" spans="1:10" s="17" customFormat="1" x14ac:dyDescent="0.25">
      <c r="A404" s="38" t="s">
        <v>17</v>
      </c>
      <c r="B404" s="38"/>
      <c r="C404" s="38" t="s">
        <v>86</v>
      </c>
      <c r="D404" s="37" t="str">
        <f>Gesamtüberblick!C31</f>
        <v>ND</v>
      </c>
      <c r="E404" s="38" t="s">
        <v>8</v>
      </c>
    </row>
    <row r="405" spans="1:10" s="17" customFormat="1" x14ac:dyDescent="0.25">
      <c r="A405" s="38" t="s">
        <v>17</v>
      </c>
      <c r="B405" s="38"/>
      <c r="C405" s="38" t="s">
        <v>87</v>
      </c>
      <c r="D405" s="37" t="str">
        <f>Gesamtüberblick!C32</f>
        <v>ND</v>
      </c>
      <c r="E405" s="38" t="s">
        <v>9</v>
      </c>
    </row>
    <row r="406" spans="1:10" s="17" customFormat="1" x14ac:dyDescent="0.25">
      <c r="A406" s="38" t="s">
        <v>17</v>
      </c>
      <c r="B406" s="38"/>
      <c r="C406" s="38" t="s">
        <v>88</v>
      </c>
      <c r="D406" s="37" t="str">
        <f>Gesamtüberblick!C33</f>
        <v>ND</v>
      </c>
      <c r="E406" s="38" t="s">
        <v>9</v>
      </c>
    </row>
    <row r="407" spans="1:10" s="17" customFormat="1" x14ac:dyDescent="0.25">
      <c r="A407" s="38" t="s">
        <v>59</v>
      </c>
      <c r="B407" s="38"/>
      <c r="C407" s="38" t="s">
        <v>58</v>
      </c>
      <c r="D407" s="38">
        <f>Gesamtüberblick!F9</f>
        <v>206.64617999999999</v>
      </c>
      <c r="E407" s="38" t="s">
        <v>52</v>
      </c>
    </row>
    <row r="408" spans="1:10" s="17" customFormat="1" x14ac:dyDescent="0.25">
      <c r="A408" s="62" t="s">
        <v>59</v>
      </c>
      <c r="B408" s="62"/>
      <c r="C408" s="62" t="s">
        <v>173</v>
      </c>
      <c r="D408" s="62">
        <f>Gesamtüberblick!F8</f>
        <v>0</v>
      </c>
      <c r="E408" s="62" t="s">
        <v>52</v>
      </c>
    </row>
    <row r="409" spans="1:10" s="17" customFormat="1" x14ac:dyDescent="0.25">
      <c r="A409" s="62" t="s">
        <v>59</v>
      </c>
      <c r="B409" s="62"/>
      <c r="C409" s="62" t="s">
        <v>174</v>
      </c>
      <c r="D409" s="62">
        <f>Gesamtüberblick!F7</f>
        <v>206.64617999999999</v>
      </c>
      <c r="E409" s="62" t="s">
        <v>52</v>
      </c>
    </row>
    <row r="410" spans="1:10" s="17" customFormat="1" x14ac:dyDescent="0.25">
      <c r="A410" s="38" t="s">
        <v>59</v>
      </c>
      <c r="B410" s="38"/>
      <c r="C410" s="38" t="s">
        <v>61</v>
      </c>
      <c r="D410" s="37">
        <f>Gesamtüberblick!F10</f>
        <v>1.268007E-5</v>
      </c>
      <c r="E410" s="38" t="s">
        <v>62</v>
      </c>
    </row>
    <row r="411" spans="1:10" s="17" customFormat="1" x14ac:dyDescent="0.25">
      <c r="A411" s="38" t="s">
        <v>59</v>
      </c>
      <c r="B411" s="38"/>
      <c r="C411" s="38" t="s">
        <v>63</v>
      </c>
      <c r="D411" s="37">
        <f>Gesamtüberblick!F11</f>
        <v>0.53835619000000001</v>
      </c>
      <c r="E411" s="38" t="s">
        <v>53</v>
      </c>
    </row>
    <row r="412" spans="1:10" s="17" customFormat="1" x14ac:dyDescent="0.25">
      <c r="A412" s="38" t="s">
        <v>59</v>
      </c>
      <c r="B412" s="38"/>
      <c r="C412" s="38" t="s">
        <v>64</v>
      </c>
      <c r="D412" s="37">
        <f>Gesamtüberblick!F12</f>
        <v>0.18947841000000001</v>
      </c>
      <c r="E412" s="38" t="s">
        <v>65</v>
      </c>
    </row>
    <row r="413" spans="1:10" s="17" customFormat="1" x14ac:dyDescent="0.25">
      <c r="A413" s="38" t="s">
        <v>59</v>
      </c>
      <c r="B413" s="38"/>
      <c r="C413" s="38" t="s">
        <v>66</v>
      </c>
      <c r="D413" s="37">
        <f>Gesamtüberblick!F13</f>
        <v>4.6019734E-2</v>
      </c>
      <c r="E413" s="38" t="s">
        <v>67</v>
      </c>
      <c r="H413" s="18"/>
      <c r="J413" s="18"/>
    </row>
    <row r="414" spans="1:10" s="17" customFormat="1" x14ac:dyDescent="0.25">
      <c r="A414" s="38" t="s">
        <v>59</v>
      </c>
      <c r="B414" s="38"/>
      <c r="C414" s="38" t="s">
        <v>68</v>
      </c>
      <c r="D414" s="37">
        <f>Gesamtüberblick!F14</f>
        <v>2.4414948999999998E-4</v>
      </c>
      <c r="E414" s="38" t="s">
        <v>69</v>
      </c>
    </row>
    <row r="415" spans="1:10" s="17" customFormat="1" x14ac:dyDescent="0.25">
      <c r="A415" s="38" t="s">
        <v>59</v>
      </c>
      <c r="B415" s="38"/>
      <c r="C415" s="38" t="s">
        <v>70</v>
      </c>
      <c r="D415" s="37">
        <f>Gesamtüberblick!F15</f>
        <v>1761.0735999999999</v>
      </c>
      <c r="E415" s="38" t="s">
        <v>9</v>
      </c>
    </row>
    <row r="416" spans="1:10" s="17" customFormat="1" x14ac:dyDescent="0.25">
      <c r="A416" s="38" t="s">
        <v>59</v>
      </c>
      <c r="B416" s="38"/>
      <c r="C416" s="38" t="s">
        <v>71</v>
      </c>
      <c r="D416" s="37">
        <f>Gesamtüberblick!F16</f>
        <v>220.97178</v>
      </c>
      <c r="E416" s="38" t="s">
        <v>9</v>
      </c>
    </row>
    <row r="417" spans="1:12" s="17" customFormat="1" x14ac:dyDescent="0.25">
      <c r="A417" s="38" t="s">
        <v>59</v>
      </c>
      <c r="B417" s="38"/>
      <c r="C417" s="38" t="s">
        <v>72</v>
      </c>
      <c r="D417" s="37">
        <f>Gesamtüberblick!F17</f>
        <v>184.29587000000001</v>
      </c>
      <c r="E417" s="38" t="s">
        <v>9</v>
      </c>
    </row>
    <row r="418" spans="1:12" s="17" customFormat="1" x14ac:dyDescent="0.25">
      <c r="A418" s="38" t="s">
        <v>59</v>
      </c>
      <c r="B418" s="38"/>
      <c r="C418" s="38" t="s">
        <v>73</v>
      </c>
      <c r="D418" s="37">
        <f>Gesamtüberblick!F18</f>
        <v>405.26765</v>
      </c>
      <c r="E418" s="38" t="s">
        <v>9</v>
      </c>
    </row>
    <row r="419" spans="1:12" s="17" customFormat="1" x14ac:dyDescent="0.25">
      <c r="A419" s="38" t="s">
        <v>59</v>
      </c>
      <c r="B419" s="38"/>
      <c r="C419" s="38" t="s">
        <v>74</v>
      </c>
      <c r="D419" s="37">
        <f>Gesamtüberblick!F19</f>
        <v>1891.21325</v>
      </c>
      <c r="E419" s="38" t="s">
        <v>9</v>
      </c>
    </row>
    <row r="420" spans="1:12" s="17" customFormat="1" x14ac:dyDescent="0.25">
      <c r="A420" s="38" t="s">
        <v>59</v>
      </c>
      <c r="B420" s="38"/>
      <c r="C420" s="38" t="s">
        <v>75</v>
      </c>
      <c r="D420" s="37">
        <f>Gesamtüberblick!F20</f>
        <v>20.173249999999999</v>
      </c>
      <c r="E420" s="38" t="s">
        <v>9</v>
      </c>
    </row>
    <row r="421" spans="1:12" s="17" customFormat="1" x14ac:dyDescent="0.25">
      <c r="A421" s="38" t="s">
        <v>59</v>
      </c>
      <c r="B421" s="38"/>
      <c r="C421" s="38" t="s">
        <v>76</v>
      </c>
      <c r="D421" s="37">
        <f>Gesamtüberblick!F21</f>
        <v>1911.3865000000001</v>
      </c>
      <c r="E421" s="38" t="s">
        <v>9</v>
      </c>
    </row>
    <row r="422" spans="1:12" s="17" customFormat="1" x14ac:dyDescent="0.25">
      <c r="A422" s="38" t="s">
        <v>59</v>
      </c>
      <c r="B422" s="38"/>
      <c r="C422" s="38" t="s">
        <v>77</v>
      </c>
      <c r="D422" s="37">
        <f>Gesamtüberblick!F22</f>
        <v>0</v>
      </c>
      <c r="E422" s="38" t="s">
        <v>8</v>
      </c>
    </row>
    <row r="423" spans="1:12" s="17" customFormat="1" x14ac:dyDescent="0.25">
      <c r="A423" s="38" t="s">
        <v>59</v>
      </c>
      <c r="B423" s="38"/>
      <c r="C423" s="38" t="s">
        <v>78</v>
      </c>
      <c r="D423" s="37">
        <f>Gesamtüberblick!F23</f>
        <v>0</v>
      </c>
      <c r="E423" s="38" t="s">
        <v>9</v>
      </c>
    </row>
    <row r="424" spans="1:12" s="17" customFormat="1" x14ac:dyDescent="0.25">
      <c r="A424" s="38" t="s">
        <v>59</v>
      </c>
      <c r="B424" s="38"/>
      <c r="C424" s="38" t="s">
        <v>79</v>
      </c>
      <c r="D424" s="37">
        <f>Gesamtüberblick!F24</f>
        <v>0</v>
      </c>
      <c r="E424" s="38" t="s">
        <v>9</v>
      </c>
    </row>
    <row r="425" spans="1:12" s="17" customFormat="1" x14ac:dyDescent="0.25">
      <c r="A425" s="38" t="s">
        <v>59</v>
      </c>
      <c r="B425" s="38"/>
      <c r="C425" s="38" t="s">
        <v>80</v>
      </c>
      <c r="D425" s="37" t="str">
        <f>Gesamtüberblick!F25</f>
        <v>ND</v>
      </c>
      <c r="E425" s="38" t="s">
        <v>38</v>
      </c>
    </row>
    <row r="426" spans="1:12" s="17" customFormat="1" x14ac:dyDescent="0.25">
      <c r="A426" s="38" t="s">
        <v>59</v>
      </c>
      <c r="B426" s="38"/>
      <c r="C426" s="38" t="s">
        <v>81</v>
      </c>
      <c r="D426" s="37">
        <f>Gesamtüberblick!F26</f>
        <v>2.3780778E-3</v>
      </c>
      <c r="E426" s="38" t="s">
        <v>8</v>
      </c>
    </row>
    <row r="427" spans="1:12" s="17" customFormat="1" x14ac:dyDescent="0.25">
      <c r="A427" s="38" t="s">
        <v>59</v>
      </c>
      <c r="B427" s="38"/>
      <c r="C427" s="38" t="s">
        <v>82</v>
      </c>
      <c r="D427" s="37">
        <f>Gesamtüberblick!F27</f>
        <v>13.312018</v>
      </c>
      <c r="E427" s="38" t="s">
        <v>8</v>
      </c>
    </row>
    <row r="428" spans="1:12" s="17" customFormat="1" x14ac:dyDescent="0.25">
      <c r="A428" s="38" t="s">
        <v>59</v>
      </c>
      <c r="B428" s="38"/>
      <c r="C428" s="38" t="s">
        <v>83</v>
      </c>
      <c r="D428" s="37">
        <f>Gesamtüberblick!F28</f>
        <v>9.2168460000000008E-3</v>
      </c>
      <c r="E428" s="38" t="s">
        <v>8</v>
      </c>
    </row>
    <row r="429" spans="1:12" s="17" customFormat="1" x14ac:dyDescent="0.25">
      <c r="A429" s="38" t="s">
        <v>59</v>
      </c>
      <c r="B429" s="38"/>
      <c r="C429" s="38" t="s">
        <v>84</v>
      </c>
      <c r="D429" s="37">
        <f>Gesamtüberblick!F29</f>
        <v>0</v>
      </c>
      <c r="E429" s="38" t="s">
        <v>8</v>
      </c>
    </row>
    <row r="430" spans="1:12" s="17" customFormat="1" x14ac:dyDescent="0.25">
      <c r="A430" s="38" t="s">
        <v>59</v>
      </c>
      <c r="B430" s="38"/>
      <c r="C430" s="38" t="s">
        <v>85</v>
      </c>
      <c r="D430" s="37">
        <f>Gesamtüberblick!F30</f>
        <v>0</v>
      </c>
      <c r="E430" s="38" t="s">
        <v>8</v>
      </c>
    </row>
    <row r="431" spans="1:12" s="17" customFormat="1" x14ac:dyDescent="0.25">
      <c r="A431" s="38" t="s">
        <v>59</v>
      </c>
      <c r="B431" s="38"/>
      <c r="C431" s="38" t="s">
        <v>86</v>
      </c>
      <c r="D431" s="37">
        <f>Gesamtüberblick!F31</f>
        <v>0</v>
      </c>
      <c r="E431" s="38" t="s">
        <v>8</v>
      </c>
      <c r="H431" s="18"/>
      <c r="J431" s="18"/>
      <c r="K431" s="18"/>
      <c r="L431" s="18"/>
    </row>
    <row r="432" spans="1:12" s="17" customFormat="1" x14ac:dyDescent="0.25">
      <c r="A432" s="38" t="s">
        <v>59</v>
      </c>
      <c r="B432" s="38"/>
      <c r="C432" s="38" t="s">
        <v>87</v>
      </c>
      <c r="D432" s="37">
        <f>Gesamtüberblick!F32</f>
        <v>0</v>
      </c>
      <c r="E432" s="38" t="s">
        <v>9</v>
      </c>
    </row>
    <row r="433" spans="1:10" s="17" customFormat="1" x14ac:dyDescent="0.25">
      <c r="A433" s="38" t="s">
        <v>59</v>
      </c>
      <c r="B433" s="38"/>
      <c r="C433" s="38" t="s">
        <v>88</v>
      </c>
      <c r="D433" s="37">
        <f>Gesamtüberblick!F33</f>
        <v>0</v>
      </c>
      <c r="E433" s="38" t="s">
        <v>9</v>
      </c>
    </row>
    <row r="434" spans="1:10" s="17" customFormat="1" x14ac:dyDescent="0.25">
      <c r="A434" s="38" t="s">
        <v>18</v>
      </c>
      <c r="B434" s="38"/>
      <c r="C434" s="38" t="s">
        <v>58</v>
      </c>
      <c r="D434" s="38" t="str">
        <f>Gesamtüberblick!D9</f>
        <v>ND</v>
      </c>
      <c r="E434" s="38" t="s">
        <v>52</v>
      </c>
    </row>
    <row r="435" spans="1:10" s="17" customFormat="1" x14ac:dyDescent="0.25">
      <c r="A435" s="38" t="s">
        <v>18</v>
      </c>
      <c r="B435" s="38"/>
      <c r="C435" s="38" t="s">
        <v>61</v>
      </c>
      <c r="D435" s="37" t="str">
        <f>Gesamtüberblick!D10</f>
        <v>ND</v>
      </c>
      <c r="E435" s="38" t="s">
        <v>62</v>
      </c>
    </row>
    <row r="436" spans="1:10" s="17" customFormat="1" x14ac:dyDescent="0.25">
      <c r="A436" s="38" t="s">
        <v>18</v>
      </c>
      <c r="B436" s="38"/>
      <c r="C436" s="38" t="s">
        <v>63</v>
      </c>
      <c r="D436" s="37" t="str">
        <f>Gesamtüberblick!D11</f>
        <v>ND</v>
      </c>
      <c r="E436" s="38" t="s">
        <v>53</v>
      </c>
    </row>
    <row r="437" spans="1:10" s="17" customFormat="1" x14ac:dyDescent="0.25">
      <c r="A437" s="38" t="s">
        <v>18</v>
      </c>
      <c r="B437" s="38"/>
      <c r="C437" s="38" t="s">
        <v>64</v>
      </c>
      <c r="D437" s="37" t="str">
        <f>Gesamtüberblick!D12</f>
        <v>ND</v>
      </c>
      <c r="E437" s="38" t="s">
        <v>65</v>
      </c>
    </row>
    <row r="438" spans="1:10" s="17" customFormat="1" x14ac:dyDescent="0.25">
      <c r="A438" s="38" t="s">
        <v>18</v>
      </c>
      <c r="B438" s="38"/>
      <c r="C438" s="38" t="s">
        <v>66</v>
      </c>
      <c r="D438" s="37" t="str">
        <f>Gesamtüberblick!D13</f>
        <v>ND</v>
      </c>
      <c r="E438" s="38" t="s">
        <v>67</v>
      </c>
    </row>
    <row r="439" spans="1:10" s="17" customFormat="1" x14ac:dyDescent="0.25">
      <c r="A439" s="38" t="s">
        <v>18</v>
      </c>
      <c r="B439" s="38"/>
      <c r="C439" s="38" t="s">
        <v>68</v>
      </c>
      <c r="D439" s="37" t="str">
        <f>Gesamtüberblick!D14</f>
        <v>ND</v>
      </c>
      <c r="E439" s="38" t="s">
        <v>69</v>
      </c>
    </row>
    <row r="440" spans="1:10" s="17" customFormat="1" x14ac:dyDescent="0.25">
      <c r="A440" s="38" t="s">
        <v>18</v>
      </c>
      <c r="B440" s="38"/>
      <c r="C440" s="38" t="s">
        <v>70</v>
      </c>
      <c r="D440" s="37" t="str">
        <f>Gesamtüberblick!D15</f>
        <v>ND</v>
      </c>
      <c r="E440" s="38" t="s">
        <v>9</v>
      </c>
    </row>
    <row r="441" spans="1:10" s="17" customFormat="1" x14ac:dyDescent="0.25">
      <c r="A441" s="38" t="s">
        <v>18</v>
      </c>
      <c r="B441" s="38"/>
      <c r="C441" s="38" t="s">
        <v>71</v>
      </c>
      <c r="D441" s="37" t="str">
        <f>Gesamtüberblick!D16</f>
        <v>ND</v>
      </c>
      <c r="E441" s="38" t="s">
        <v>9</v>
      </c>
    </row>
    <row r="442" spans="1:10" s="17" customFormat="1" x14ac:dyDescent="0.25">
      <c r="A442" s="38" t="s">
        <v>18</v>
      </c>
      <c r="B442" s="38"/>
      <c r="C442" s="38" t="s">
        <v>72</v>
      </c>
      <c r="D442" s="37" t="str">
        <f>Gesamtüberblick!D17</f>
        <v>ND</v>
      </c>
      <c r="E442" s="38" t="s">
        <v>9</v>
      </c>
    </row>
    <row r="443" spans="1:10" s="17" customFormat="1" x14ac:dyDescent="0.25">
      <c r="A443" s="38" t="s">
        <v>18</v>
      </c>
      <c r="B443" s="38"/>
      <c r="C443" s="38" t="s">
        <v>73</v>
      </c>
      <c r="D443" s="37" t="str">
        <f>Gesamtüberblick!D18</f>
        <v>ND</v>
      </c>
      <c r="E443" s="38" t="s">
        <v>9</v>
      </c>
    </row>
    <row r="444" spans="1:10" s="17" customFormat="1" x14ac:dyDescent="0.25">
      <c r="A444" s="38" t="s">
        <v>18</v>
      </c>
      <c r="B444" s="38"/>
      <c r="C444" s="38" t="s">
        <v>74</v>
      </c>
      <c r="D444" s="37" t="str">
        <f>Gesamtüberblick!D19</f>
        <v>ND</v>
      </c>
      <c r="E444" s="38" t="s">
        <v>9</v>
      </c>
    </row>
    <row r="445" spans="1:10" s="17" customFormat="1" x14ac:dyDescent="0.25">
      <c r="A445" s="38" t="s">
        <v>18</v>
      </c>
      <c r="B445" s="38"/>
      <c r="C445" s="38" t="s">
        <v>75</v>
      </c>
      <c r="D445" s="37" t="str">
        <f>Gesamtüberblick!D20</f>
        <v>ND</v>
      </c>
      <c r="E445" s="38" t="s">
        <v>9</v>
      </c>
    </row>
    <row r="446" spans="1:10" s="17" customFormat="1" x14ac:dyDescent="0.25">
      <c r="A446" s="38" t="s">
        <v>18</v>
      </c>
      <c r="B446" s="38"/>
      <c r="C446" s="38" t="s">
        <v>76</v>
      </c>
      <c r="D446" s="37" t="str">
        <f>Gesamtüberblick!D21</f>
        <v>ND</v>
      </c>
      <c r="E446" s="38" t="s">
        <v>9</v>
      </c>
    </row>
    <row r="447" spans="1:10" s="17" customFormat="1" x14ac:dyDescent="0.25">
      <c r="A447" s="38" t="s">
        <v>18</v>
      </c>
      <c r="B447" s="38"/>
      <c r="C447" s="38" t="s">
        <v>77</v>
      </c>
      <c r="D447" s="37" t="str">
        <f>Gesamtüberblick!D22</f>
        <v>ND</v>
      </c>
      <c r="E447" s="38" t="s">
        <v>8</v>
      </c>
      <c r="H447" s="18"/>
      <c r="J447" s="18"/>
    </row>
    <row r="448" spans="1:10" s="17" customFormat="1" x14ac:dyDescent="0.25">
      <c r="A448" s="38" t="s">
        <v>18</v>
      </c>
      <c r="B448" s="38"/>
      <c r="C448" s="38" t="s">
        <v>78</v>
      </c>
      <c r="D448" s="37" t="str">
        <f>Gesamtüberblick!D23</f>
        <v>ND</v>
      </c>
      <c r="E448" s="38" t="s">
        <v>9</v>
      </c>
    </row>
    <row r="449" spans="1:5" s="17" customFormat="1" x14ac:dyDescent="0.25">
      <c r="A449" s="38" t="s">
        <v>18</v>
      </c>
      <c r="B449" s="38"/>
      <c r="C449" s="38" t="s">
        <v>79</v>
      </c>
      <c r="D449" s="37" t="str">
        <f>Gesamtüberblick!D24</f>
        <v>ND</v>
      </c>
      <c r="E449" s="38" t="s">
        <v>9</v>
      </c>
    </row>
    <row r="450" spans="1:5" s="17" customFormat="1" x14ac:dyDescent="0.25">
      <c r="A450" s="38" t="s">
        <v>18</v>
      </c>
      <c r="B450" s="38"/>
      <c r="C450" s="38" t="s">
        <v>80</v>
      </c>
      <c r="D450" s="37" t="str">
        <f>Gesamtüberblick!D25</f>
        <v>ND</v>
      </c>
      <c r="E450" s="38" t="s">
        <v>38</v>
      </c>
    </row>
    <row r="451" spans="1:5" s="17" customFormat="1" x14ac:dyDescent="0.25">
      <c r="A451" s="38" t="s">
        <v>18</v>
      </c>
      <c r="B451" s="38"/>
      <c r="C451" s="38" t="s">
        <v>81</v>
      </c>
      <c r="D451" s="37" t="str">
        <f>Gesamtüberblick!D26</f>
        <v>ND</v>
      </c>
      <c r="E451" s="38" t="s">
        <v>8</v>
      </c>
    </row>
    <row r="452" spans="1:5" s="17" customFormat="1" x14ac:dyDescent="0.25">
      <c r="A452" s="38" t="s">
        <v>18</v>
      </c>
      <c r="B452" s="38"/>
      <c r="C452" s="38" t="s">
        <v>82</v>
      </c>
      <c r="D452" s="37" t="str">
        <f>Gesamtüberblick!D27</f>
        <v>ND</v>
      </c>
      <c r="E452" s="38" t="s">
        <v>8</v>
      </c>
    </row>
    <row r="453" spans="1:5" s="17" customFormat="1" x14ac:dyDescent="0.25">
      <c r="A453" s="38" t="s">
        <v>18</v>
      </c>
      <c r="B453" s="38"/>
      <c r="C453" s="38" t="s">
        <v>83</v>
      </c>
      <c r="D453" s="37" t="str">
        <f>Gesamtüberblick!D28</f>
        <v>ND</v>
      </c>
      <c r="E453" s="38" t="s">
        <v>8</v>
      </c>
    </row>
    <row r="454" spans="1:5" s="17" customFormat="1" x14ac:dyDescent="0.25">
      <c r="A454" s="38" t="s">
        <v>18</v>
      </c>
      <c r="B454" s="38"/>
      <c r="C454" s="38" t="s">
        <v>84</v>
      </c>
      <c r="D454" s="37" t="str">
        <f>Gesamtüberblick!D29</f>
        <v>ND</v>
      </c>
      <c r="E454" s="38" t="s">
        <v>8</v>
      </c>
    </row>
    <row r="455" spans="1:5" s="17" customFormat="1" x14ac:dyDescent="0.25">
      <c r="A455" s="38" t="s">
        <v>18</v>
      </c>
      <c r="B455" s="38"/>
      <c r="C455" s="38" t="s">
        <v>85</v>
      </c>
      <c r="D455" s="37" t="str">
        <f>Gesamtüberblick!D30</f>
        <v>ND</v>
      </c>
      <c r="E455" s="38" t="s">
        <v>8</v>
      </c>
    </row>
    <row r="456" spans="1:5" s="17" customFormat="1" x14ac:dyDescent="0.25">
      <c r="A456" s="38" t="s">
        <v>18</v>
      </c>
      <c r="B456" s="38"/>
      <c r="C456" s="38" t="s">
        <v>86</v>
      </c>
      <c r="D456" s="37" t="str">
        <f>Gesamtüberblick!D31</f>
        <v>ND</v>
      </c>
      <c r="E456" s="38" t="s">
        <v>8</v>
      </c>
    </row>
    <row r="457" spans="1:5" s="17" customFormat="1" x14ac:dyDescent="0.25">
      <c r="A457" s="38" t="s">
        <v>18</v>
      </c>
      <c r="B457" s="38"/>
      <c r="C457" s="38" t="s">
        <v>87</v>
      </c>
      <c r="D457" s="37" t="str">
        <f>Gesamtüberblick!D32</f>
        <v>ND</v>
      </c>
      <c r="E457" s="38" t="s">
        <v>9</v>
      </c>
    </row>
    <row r="458" spans="1:5" s="17" customFormat="1" x14ac:dyDescent="0.25">
      <c r="A458" s="38" t="s">
        <v>18</v>
      </c>
      <c r="B458" s="38"/>
      <c r="C458" s="38" t="s">
        <v>88</v>
      </c>
      <c r="D458" s="37" t="str">
        <f>Gesamtüberblick!D33</f>
        <v>ND</v>
      </c>
      <c r="E458" s="38" t="s">
        <v>9</v>
      </c>
    </row>
    <row r="459" spans="1:5" s="17" customFormat="1" x14ac:dyDescent="0.25">
      <c r="A459" s="62" t="s">
        <v>18</v>
      </c>
      <c r="B459" s="62"/>
      <c r="C459" s="62" t="s">
        <v>173</v>
      </c>
      <c r="D459" s="62" t="str">
        <f>Gesamtüberblick!D8</f>
        <v>ND</v>
      </c>
      <c r="E459" s="62" t="s">
        <v>52</v>
      </c>
    </row>
    <row r="460" spans="1:5" s="17" customFormat="1" x14ac:dyDescent="0.25">
      <c r="A460" s="62" t="s">
        <v>18</v>
      </c>
      <c r="B460" s="62"/>
      <c r="C460" s="62" t="s">
        <v>174</v>
      </c>
      <c r="D460" s="62" t="str">
        <f>Gesamtüberblick!D7</f>
        <v>ND</v>
      </c>
      <c r="E460" s="62" t="s">
        <v>52</v>
      </c>
    </row>
    <row r="461" spans="1:5" s="17" customFormat="1" x14ac:dyDescent="0.25">
      <c r="A461" s="38" t="s">
        <v>19</v>
      </c>
      <c r="B461" s="38"/>
      <c r="C461" s="38" t="s">
        <v>58</v>
      </c>
      <c r="D461" s="38" t="str">
        <f>Gesamtüberblick!E9</f>
        <v>ND</v>
      </c>
      <c r="E461" s="38" t="s">
        <v>52</v>
      </c>
    </row>
    <row r="462" spans="1:5" s="17" customFormat="1" x14ac:dyDescent="0.25">
      <c r="A462" s="62" t="s">
        <v>19</v>
      </c>
      <c r="B462" s="62"/>
      <c r="C462" s="62" t="s">
        <v>173</v>
      </c>
      <c r="D462" s="62" t="str">
        <f>Gesamtüberblick!E8</f>
        <v>ND</v>
      </c>
      <c r="E462" s="62" t="s">
        <v>52</v>
      </c>
    </row>
    <row r="463" spans="1:5" s="17" customFormat="1" x14ac:dyDescent="0.25">
      <c r="A463" s="62" t="s">
        <v>19</v>
      </c>
      <c r="B463" s="62"/>
      <c r="C463" s="62" t="s">
        <v>174</v>
      </c>
      <c r="D463" s="62" t="str">
        <f>Gesamtüberblick!E7</f>
        <v>ND</v>
      </c>
      <c r="E463" s="62" t="s">
        <v>52</v>
      </c>
    </row>
    <row r="464" spans="1:5" s="17" customFormat="1" x14ac:dyDescent="0.25">
      <c r="A464" s="38" t="s">
        <v>19</v>
      </c>
      <c r="B464" s="38"/>
      <c r="C464" s="38" t="s">
        <v>61</v>
      </c>
      <c r="D464" s="37" t="str">
        <f>Gesamtüberblick!E10</f>
        <v>ND</v>
      </c>
      <c r="E464" s="38" t="s">
        <v>62</v>
      </c>
    </row>
    <row r="465" spans="1:13" s="17" customFormat="1" x14ac:dyDescent="0.25">
      <c r="A465" s="38" t="s">
        <v>19</v>
      </c>
      <c r="B465" s="38"/>
      <c r="C465" s="38" t="s">
        <v>63</v>
      </c>
      <c r="D465" s="37" t="str">
        <f>Gesamtüberblick!E11</f>
        <v>ND</v>
      </c>
      <c r="E465" s="38" t="s">
        <v>53</v>
      </c>
    </row>
    <row r="466" spans="1:13" s="17" customFormat="1" x14ac:dyDescent="0.25">
      <c r="A466" s="38" t="s">
        <v>19</v>
      </c>
      <c r="B466" s="38"/>
      <c r="C466" s="38" t="s">
        <v>64</v>
      </c>
      <c r="D466" s="37" t="str">
        <f>Gesamtüberblick!E12</f>
        <v>ND</v>
      </c>
      <c r="E466" s="38" t="s">
        <v>65</v>
      </c>
    </row>
    <row r="467" spans="1:13" s="17" customFormat="1" x14ac:dyDescent="0.25">
      <c r="A467" s="38" t="s">
        <v>19</v>
      </c>
      <c r="B467" s="38"/>
      <c r="C467" s="38" t="s">
        <v>66</v>
      </c>
      <c r="D467" s="37" t="str">
        <f>Gesamtüberblick!E13</f>
        <v>ND</v>
      </c>
      <c r="E467" s="38" t="s">
        <v>67</v>
      </c>
      <c r="F467" s="18"/>
      <c r="J467" s="18"/>
      <c r="K467" s="18"/>
      <c r="L467" s="18"/>
      <c r="M467" s="18"/>
    </row>
    <row r="468" spans="1:13" s="17" customFormat="1" x14ac:dyDescent="0.25">
      <c r="A468" s="38" t="s">
        <v>19</v>
      </c>
      <c r="B468" s="38"/>
      <c r="C468" s="38" t="s">
        <v>68</v>
      </c>
      <c r="D468" s="37" t="str">
        <f>Gesamtüberblick!E14</f>
        <v>ND</v>
      </c>
      <c r="E468" s="38" t="s">
        <v>69</v>
      </c>
    </row>
    <row r="469" spans="1:13" s="17" customFormat="1" x14ac:dyDescent="0.25">
      <c r="A469" s="38" t="s">
        <v>19</v>
      </c>
      <c r="B469" s="38"/>
      <c r="C469" s="38" t="s">
        <v>70</v>
      </c>
      <c r="D469" s="37" t="str">
        <f>Gesamtüberblick!E15</f>
        <v>ND</v>
      </c>
      <c r="E469" s="38" t="s">
        <v>9</v>
      </c>
    </row>
    <row r="470" spans="1:13" s="17" customFormat="1" x14ac:dyDescent="0.25">
      <c r="A470" s="38" t="s">
        <v>19</v>
      </c>
      <c r="B470" s="38"/>
      <c r="C470" s="38" t="s">
        <v>71</v>
      </c>
      <c r="D470" s="37" t="str">
        <f>Gesamtüberblick!E16</f>
        <v>ND</v>
      </c>
      <c r="E470" s="38" t="s">
        <v>9</v>
      </c>
    </row>
    <row r="471" spans="1:13" s="17" customFormat="1" x14ac:dyDescent="0.25">
      <c r="A471" s="38" t="s">
        <v>19</v>
      </c>
      <c r="B471" s="38"/>
      <c r="C471" s="38" t="s">
        <v>72</v>
      </c>
      <c r="D471" s="37" t="str">
        <f>Gesamtüberblick!E17</f>
        <v>ND</v>
      </c>
      <c r="E471" s="38" t="s">
        <v>9</v>
      </c>
    </row>
    <row r="472" spans="1:13" s="17" customFormat="1" x14ac:dyDescent="0.25">
      <c r="A472" s="38" t="s">
        <v>19</v>
      </c>
      <c r="B472" s="38"/>
      <c r="C472" s="38" t="s">
        <v>73</v>
      </c>
      <c r="D472" s="37" t="str">
        <f>Gesamtüberblick!E18</f>
        <v>ND</v>
      </c>
      <c r="E472" s="38" t="s">
        <v>9</v>
      </c>
    </row>
    <row r="473" spans="1:13" s="17" customFormat="1" x14ac:dyDescent="0.25">
      <c r="A473" s="38" t="s">
        <v>19</v>
      </c>
      <c r="B473" s="38"/>
      <c r="C473" s="38" t="s">
        <v>74</v>
      </c>
      <c r="D473" s="37" t="str">
        <f>Gesamtüberblick!E19</f>
        <v>ND</v>
      </c>
      <c r="E473" s="38" t="s">
        <v>9</v>
      </c>
    </row>
    <row r="474" spans="1:13" s="17" customFormat="1" x14ac:dyDescent="0.25">
      <c r="A474" s="38" t="s">
        <v>19</v>
      </c>
      <c r="B474" s="38"/>
      <c r="C474" s="38" t="s">
        <v>75</v>
      </c>
      <c r="D474" s="37" t="str">
        <f>Gesamtüberblick!E20</f>
        <v>ND</v>
      </c>
      <c r="E474" s="38" t="s">
        <v>9</v>
      </c>
    </row>
    <row r="475" spans="1:13" s="17" customFormat="1" x14ac:dyDescent="0.25">
      <c r="A475" s="38" t="s">
        <v>19</v>
      </c>
      <c r="B475" s="38"/>
      <c r="C475" s="38" t="s">
        <v>76</v>
      </c>
      <c r="D475" s="37" t="str">
        <f>Gesamtüberblick!E21</f>
        <v>ND</v>
      </c>
      <c r="E475" s="38" t="s">
        <v>9</v>
      </c>
    </row>
    <row r="476" spans="1:13" s="17" customFormat="1" x14ac:dyDescent="0.25">
      <c r="A476" s="38" t="s">
        <v>19</v>
      </c>
      <c r="B476" s="38"/>
      <c r="C476" s="38" t="s">
        <v>77</v>
      </c>
      <c r="D476" s="37" t="str">
        <f>Gesamtüberblick!E22</f>
        <v>ND</v>
      </c>
      <c r="E476" s="38" t="s">
        <v>8</v>
      </c>
    </row>
    <row r="477" spans="1:13" s="17" customFormat="1" x14ac:dyDescent="0.25">
      <c r="A477" s="38" t="s">
        <v>19</v>
      </c>
      <c r="B477" s="38"/>
      <c r="C477" s="38" t="s">
        <v>78</v>
      </c>
      <c r="D477" s="37" t="str">
        <f>Gesamtüberblick!E23</f>
        <v>ND</v>
      </c>
      <c r="E477" s="38" t="s">
        <v>9</v>
      </c>
    </row>
    <row r="478" spans="1:13" s="17" customFormat="1" x14ac:dyDescent="0.25">
      <c r="A478" s="38" t="s">
        <v>19</v>
      </c>
      <c r="B478" s="38"/>
      <c r="C478" s="38" t="s">
        <v>79</v>
      </c>
      <c r="D478" s="37" t="str">
        <f>Gesamtüberblick!E24</f>
        <v>ND</v>
      </c>
      <c r="E478" s="38" t="s">
        <v>9</v>
      </c>
    </row>
    <row r="479" spans="1:13" s="17" customFormat="1" x14ac:dyDescent="0.25">
      <c r="A479" s="38" t="s">
        <v>19</v>
      </c>
      <c r="B479" s="38"/>
      <c r="C479" s="38" t="s">
        <v>80</v>
      </c>
      <c r="D479" s="37" t="str">
        <f>Gesamtüberblick!E25</f>
        <v>ND</v>
      </c>
      <c r="E479" s="38" t="s">
        <v>38</v>
      </c>
    </row>
    <row r="480" spans="1:13" s="17" customFormat="1" x14ac:dyDescent="0.25">
      <c r="A480" s="38" t="s">
        <v>19</v>
      </c>
      <c r="B480" s="38"/>
      <c r="C480" s="38" t="s">
        <v>81</v>
      </c>
      <c r="D480" s="37" t="str">
        <f>Gesamtüberblick!E26</f>
        <v>ND</v>
      </c>
      <c r="E480" s="38" t="s">
        <v>8</v>
      </c>
    </row>
    <row r="481" spans="1:14" s="17" customFormat="1" x14ac:dyDescent="0.25">
      <c r="A481" s="38" t="s">
        <v>19</v>
      </c>
      <c r="B481" s="38"/>
      <c r="C481" s="38" t="s">
        <v>82</v>
      </c>
      <c r="D481" s="37" t="str">
        <f>Gesamtüberblick!E27</f>
        <v>ND</v>
      </c>
      <c r="E481" s="38" t="s">
        <v>8</v>
      </c>
    </row>
    <row r="482" spans="1:14" s="17" customFormat="1" x14ac:dyDescent="0.25">
      <c r="A482" s="38" t="s">
        <v>19</v>
      </c>
      <c r="B482" s="38"/>
      <c r="C482" s="38" t="s">
        <v>83</v>
      </c>
      <c r="D482" s="37" t="str">
        <f>Gesamtüberblick!E28</f>
        <v>ND</v>
      </c>
      <c r="E482" s="38" t="s">
        <v>8</v>
      </c>
    </row>
    <row r="483" spans="1:14" s="17" customFormat="1" x14ac:dyDescent="0.25">
      <c r="A483" s="38" t="s">
        <v>19</v>
      </c>
      <c r="B483" s="38"/>
      <c r="C483" s="38" t="s">
        <v>84</v>
      </c>
      <c r="D483" s="37" t="str">
        <f>Gesamtüberblick!E29</f>
        <v>ND</v>
      </c>
      <c r="E483" s="38" t="s">
        <v>8</v>
      </c>
      <c r="J483" s="18"/>
      <c r="K483" s="18"/>
      <c r="L483" s="18"/>
      <c r="M483" s="18"/>
      <c r="N483" s="18"/>
    </row>
    <row r="484" spans="1:14" s="17" customFormat="1" x14ac:dyDescent="0.25">
      <c r="A484" s="38" t="s">
        <v>19</v>
      </c>
      <c r="B484" s="38"/>
      <c r="C484" s="38" t="s">
        <v>85</v>
      </c>
      <c r="D484" s="37" t="str">
        <f>Gesamtüberblick!E30</f>
        <v>ND</v>
      </c>
      <c r="E484" s="38" t="s">
        <v>8</v>
      </c>
    </row>
    <row r="485" spans="1:14" s="17" customFormat="1" x14ac:dyDescent="0.25">
      <c r="A485" s="38" t="s">
        <v>19</v>
      </c>
      <c r="B485" s="38"/>
      <c r="C485" s="38" t="s">
        <v>86</v>
      </c>
      <c r="D485" s="37" t="str">
        <f>Gesamtüberblick!E31</f>
        <v>ND</v>
      </c>
      <c r="E485" s="38" t="s">
        <v>8</v>
      </c>
    </row>
    <row r="486" spans="1:14" s="17" customFormat="1" x14ac:dyDescent="0.25">
      <c r="A486" s="38" t="s">
        <v>19</v>
      </c>
      <c r="B486" s="38"/>
      <c r="C486" s="38" t="s">
        <v>87</v>
      </c>
      <c r="D486" s="37" t="str">
        <f>Gesamtüberblick!E32</f>
        <v>ND</v>
      </c>
      <c r="E486" s="38" t="s">
        <v>9</v>
      </c>
    </row>
    <row r="487" spans="1:14" s="17" customFormat="1" x14ac:dyDescent="0.25">
      <c r="A487" s="38" t="s">
        <v>19</v>
      </c>
      <c r="B487" s="38"/>
      <c r="C487" s="38" t="s">
        <v>88</v>
      </c>
      <c r="D487" s="37" t="str">
        <f>Gesamtüberblick!E33</f>
        <v>ND</v>
      </c>
      <c r="E487" s="38" t="s">
        <v>9</v>
      </c>
    </row>
    <row r="488" spans="1:14" s="17" customFormat="1" x14ac:dyDescent="0.25">
      <c r="A488" s="38" t="s">
        <v>1</v>
      </c>
      <c r="B488" s="38"/>
      <c r="C488" s="38" t="s">
        <v>58</v>
      </c>
      <c r="D488" s="38">
        <f>Gesamtüberblick!G9</f>
        <v>16.449581999999999</v>
      </c>
      <c r="E488" s="38" t="s">
        <v>52</v>
      </c>
    </row>
    <row r="489" spans="1:14" s="17" customFormat="1" x14ac:dyDescent="0.25">
      <c r="A489" s="62" t="s">
        <v>1</v>
      </c>
      <c r="B489" s="62"/>
      <c r="C489" s="62" t="s">
        <v>173</v>
      </c>
      <c r="D489" s="62">
        <f>Gesamtüberblick!G8</f>
        <v>0</v>
      </c>
      <c r="E489" s="62" t="s">
        <v>52</v>
      </c>
    </row>
    <row r="490" spans="1:14" s="17" customFormat="1" x14ac:dyDescent="0.25">
      <c r="A490" s="62" t="s">
        <v>1</v>
      </c>
      <c r="B490" s="62"/>
      <c r="C490" s="62" t="s">
        <v>174</v>
      </c>
      <c r="D490" s="62">
        <f>Gesamtüberblick!G7</f>
        <v>16.449581999999999</v>
      </c>
      <c r="E490" s="62" t="s">
        <v>52</v>
      </c>
    </row>
    <row r="491" spans="1:14" s="17" customFormat="1" x14ac:dyDescent="0.25">
      <c r="A491" s="38" t="s">
        <v>1</v>
      </c>
      <c r="B491" s="38"/>
      <c r="C491" s="38" t="s">
        <v>61</v>
      </c>
      <c r="D491" s="37">
        <f>Gesamtüberblick!G10</f>
        <v>3.0656409000000001E-6</v>
      </c>
      <c r="E491" s="38" t="s">
        <v>62</v>
      </c>
    </row>
    <row r="492" spans="1:14" s="17" customFormat="1" x14ac:dyDescent="0.25">
      <c r="A492" s="38" t="s">
        <v>1</v>
      </c>
      <c r="B492" s="38"/>
      <c r="C492" s="38" t="s">
        <v>63</v>
      </c>
      <c r="D492" s="37">
        <f>Gesamtüberblick!G11</f>
        <v>6.4392796000000002E-2</v>
      </c>
      <c r="E492" s="38" t="s">
        <v>53</v>
      </c>
    </row>
    <row r="493" spans="1:14" s="17" customFormat="1" x14ac:dyDescent="0.25">
      <c r="A493" s="38" t="s">
        <v>1</v>
      </c>
      <c r="B493" s="38"/>
      <c r="C493" s="38" t="s">
        <v>64</v>
      </c>
      <c r="D493" s="37">
        <f>Gesamtüberblick!G12</f>
        <v>1.5261597E-2</v>
      </c>
      <c r="E493" s="38" t="s">
        <v>65</v>
      </c>
    </row>
    <row r="494" spans="1:14" s="17" customFormat="1" x14ac:dyDescent="0.25">
      <c r="A494" s="38" t="s">
        <v>1</v>
      </c>
      <c r="B494" s="38"/>
      <c r="C494" s="38" t="s">
        <v>66</v>
      </c>
      <c r="D494" s="37">
        <f>Gesamtüberblick!G13</f>
        <v>7.6945360000000001E-3</v>
      </c>
      <c r="E494" s="38" t="s">
        <v>67</v>
      </c>
    </row>
    <row r="495" spans="1:14" s="17" customFormat="1" x14ac:dyDescent="0.25">
      <c r="A495" s="38" t="s">
        <v>1</v>
      </c>
      <c r="B495" s="38"/>
      <c r="C495" s="38" t="s">
        <v>68</v>
      </c>
      <c r="D495" s="37">
        <f>Gesamtüberblick!G14</f>
        <v>4.9723496999999998E-5</v>
      </c>
      <c r="E495" s="38" t="s">
        <v>69</v>
      </c>
    </row>
    <row r="496" spans="1:14" s="17" customFormat="1" x14ac:dyDescent="0.25">
      <c r="A496" s="38" t="s">
        <v>1</v>
      </c>
      <c r="B496" s="38"/>
      <c r="C496" s="38" t="s">
        <v>70</v>
      </c>
      <c r="D496" s="37">
        <f>Gesamtüberblick!G15</f>
        <v>251.59224</v>
      </c>
      <c r="E496" s="38" t="s">
        <v>9</v>
      </c>
    </row>
    <row r="497" spans="1:10" s="17" customFormat="1" x14ac:dyDescent="0.25">
      <c r="A497" s="38" t="s">
        <v>1</v>
      </c>
      <c r="B497" s="38"/>
      <c r="C497" s="38" t="s">
        <v>71</v>
      </c>
      <c r="D497" s="37">
        <f>Gesamtüberblick!G16</f>
        <v>2.560206</v>
      </c>
      <c r="E497" s="38" t="s">
        <v>9</v>
      </c>
    </row>
    <row r="498" spans="1:10" s="17" customFormat="1" x14ac:dyDescent="0.25">
      <c r="A498" s="38" t="s">
        <v>1</v>
      </c>
      <c r="B498" s="38"/>
      <c r="C498" s="38" t="s">
        <v>72</v>
      </c>
      <c r="D498" s="37">
        <f>Gesamtüberblick!G17</f>
        <v>0</v>
      </c>
      <c r="E498" s="38" t="s">
        <v>9</v>
      </c>
    </row>
    <row r="499" spans="1:10" s="17" customFormat="1" x14ac:dyDescent="0.25">
      <c r="A499" s="38" t="s">
        <v>1</v>
      </c>
      <c r="B499" s="38"/>
      <c r="C499" s="38" t="s">
        <v>73</v>
      </c>
      <c r="D499" s="37">
        <f>Gesamtüberblick!G18</f>
        <v>2.560206</v>
      </c>
      <c r="E499" s="38" t="s">
        <v>9</v>
      </c>
    </row>
    <row r="500" spans="1:10" s="17" customFormat="1" x14ac:dyDescent="0.25">
      <c r="A500" s="38" t="s">
        <v>1</v>
      </c>
      <c r="B500" s="38"/>
      <c r="C500" s="38" t="s">
        <v>74</v>
      </c>
      <c r="D500" s="37">
        <f>Gesamtüberblick!G19</f>
        <v>255.65123</v>
      </c>
      <c r="E500" s="38" t="s">
        <v>9</v>
      </c>
    </row>
    <row r="501" spans="1:10" s="17" customFormat="1" x14ac:dyDescent="0.25">
      <c r="A501" s="38" t="s">
        <v>1</v>
      </c>
      <c r="B501" s="38"/>
      <c r="C501" s="38" t="s">
        <v>75</v>
      </c>
      <c r="D501" s="37">
        <f>Gesamtüberblick!G20</f>
        <v>0</v>
      </c>
      <c r="E501" s="38" t="s">
        <v>9</v>
      </c>
    </row>
    <row r="502" spans="1:10" s="17" customFormat="1" x14ac:dyDescent="0.25">
      <c r="A502" s="38" t="s">
        <v>1</v>
      </c>
      <c r="B502" s="38"/>
      <c r="C502" s="38" t="s">
        <v>76</v>
      </c>
      <c r="D502" s="37">
        <f>Gesamtüberblick!G21</f>
        <v>255.65123</v>
      </c>
      <c r="E502" s="38" t="s">
        <v>9</v>
      </c>
    </row>
    <row r="503" spans="1:10" s="17" customFormat="1" x14ac:dyDescent="0.25">
      <c r="A503" s="38" t="s">
        <v>1</v>
      </c>
      <c r="B503" s="38"/>
      <c r="C503" s="38" t="s">
        <v>77</v>
      </c>
      <c r="D503" s="37">
        <f>Gesamtüberblick!G22</f>
        <v>0</v>
      </c>
      <c r="E503" s="38" t="s">
        <v>8</v>
      </c>
    </row>
    <row r="504" spans="1:10" s="17" customFormat="1" x14ac:dyDescent="0.25">
      <c r="A504" s="38" t="s">
        <v>1</v>
      </c>
      <c r="B504" s="38"/>
      <c r="C504" s="38" t="s">
        <v>78</v>
      </c>
      <c r="D504" s="37">
        <f>Gesamtüberblick!G23</f>
        <v>0</v>
      </c>
      <c r="E504" s="38" t="s">
        <v>9</v>
      </c>
      <c r="G504" s="18"/>
      <c r="I504" s="18"/>
      <c r="J504" s="18"/>
    </row>
    <row r="505" spans="1:10" s="17" customFormat="1" x14ac:dyDescent="0.25">
      <c r="A505" s="38" t="s">
        <v>1</v>
      </c>
      <c r="B505" s="38"/>
      <c r="C505" s="38" t="s">
        <v>79</v>
      </c>
      <c r="D505" s="37">
        <f>Gesamtüberblick!G24</f>
        <v>0</v>
      </c>
      <c r="E505" s="38" t="s">
        <v>9</v>
      </c>
    </row>
    <row r="506" spans="1:10" s="17" customFormat="1" x14ac:dyDescent="0.25">
      <c r="A506" s="38" t="s">
        <v>1</v>
      </c>
      <c r="B506" s="38"/>
      <c r="C506" s="38" t="s">
        <v>80</v>
      </c>
      <c r="D506" s="37" t="str">
        <f>Gesamtüberblick!G25</f>
        <v>ND</v>
      </c>
      <c r="E506" s="38" t="s">
        <v>38</v>
      </c>
    </row>
    <row r="507" spans="1:10" s="17" customFormat="1" x14ac:dyDescent="0.25">
      <c r="A507" s="38" t="s">
        <v>1</v>
      </c>
      <c r="B507" s="38"/>
      <c r="C507" s="38" t="s">
        <v>81</v>
      </c>
      <c r="D507" s="37">
        <f>Gesamtüberblick!G26</f>
        <v>1.6134160999999999E-4</v>
      </c>
      <c r="E507" s="38" t="s">
        <v>8</v>
      </c>
    </row>
    <row r="508" spans="1:10" s="17" customFormat="1" x14ac:dyDescent="0.25">
      <c r="A508" s="38" t="s">
        <v>1</v>
      </c>
      <c r="B508" s="38"/>
      <c r="C508" s="38" t="s">
        <v>82</v>
      </c>
      <c r="D508" s="37">
        <f>Gesamtüberblick!G27</f>
        <v>12.043445</v>
      </c>
      <c r="E508" s="38" t="s">
        <v>8</v>
      </c>
    </row>
    <row r="509" spans="1:10" s="17" customFormat="1" x14ac:dyDescent="0.25">
      <c r="A509" s="38" t="s">
        <v>1</v>
      </c>
      <c r="B509" s="38"/>
      <c r="C509" s="38" t="s">
        <v>83</v>
      </c>
      <c r="D509" s="37">
        <f>Gesamtüberblick!G28</f>
        <v>3.4472113E-3</v>
      </c>
      <c r="E509" s="38" t="s">
        <v>8</v>
      </c>
    </row>
    <row r="510" spans="1:10" s="17" customFormat="1" x14ac:dyDescent="0.25">
      <c r="A510" s="38" t="s">
        <v>1</v>
      </c>
      <c r="B510" s="38"/>
      <c r="C510" s="38" t="s">
        <v>84</v>
      </c>
      <c r="D510" s="37">
        <f>Gesamtüberblick!G29</f>
        <v>0</v>
      </c>
      <c r="E510" s="38" t="s">
        <v>8</v>
      </c>
    </row>
    <row r="511" spans="1:10" s="17" customFormat="1" x14ac:dyDescent="0.25">
      <c r="A511" s="38" t="s">
        <v>1</v>
      </c>
      <c r="B511" s="38"/>
      <c r="C511" s="38" t="s">
        <v>85</v>
      </c>
      <c r="D511" s="37">
        <f>Gesamtüberblick!G30</f>
        <v>0</v>
      </c>
      <c r="E511" s="38" t="s">
        <v>8</v>
      </c>
    </row>
    <row r="512" spans="1:10" s="17" customFormat="1" x14ac:dyDescent="0.25">
      <c r="A512" s="38" t="s">
        <v>1</v>
      </c>
      <c r="B512" s="38"/>
      <c r="C512" s="38" t="s">
        <v>86</v>
      </c>
      <c r="D512" s="37">
        <f>Gesamtüberblick!G31</f>
        <v>0</v>
      </c>
      <c r="E512" s="38" t="s">
        <v>8</v>
      </c>
    </row>
    <row r="513" spans="1:11" s="17" customFormat="1" x14ac:dyDescent="0.25">
      <c r="A513" s="38" t="s">
        <v>1</v>
      </c>
      <c r="B513" s="38"/>
      <c r="C513" s="38" t="s">
        <v>87</v>
      </c>
      <c r="D513" s="37">
        <f>Gesamtüberblick!G32</f>
        <v>0</v>
      </c>
      <c r="E513" s="38" t="s">
        <v>9</v>
      </c>
    </row>
    <row r="514" spans="1:11" s="17" customFormat="1" x14ac:dyDescent="0.25">
      <c r="A514" s="38" t="s">
        <v>1</v>
      </c>
      <c r="B514" s="38"/>
      <c r="C514" s="38" t="s">
        <v>88</v>
      </c>
      <c r="D514" s="37">
        <f>Gesamtüberblick!G33</f>
        <v>0</v>
      </c>
      <c r="E514" s="38" t="s">
        <v>9</v>
      </c>
    </row>
    <row r="515" spans="1:11" s="17" customFormat="1" x14ac:dyDescent="0.25">
      <c r="A515" s="38" t="s">
        <v>2</v>
      </c>
      <c r="B515" s="38"/>
      <c r="C515" s="38" t="s">
        <v>58</v>
      </c>
      <c r="D515" s="38">
        <f>Gesamtüberblick!H9</f>
        <v>11.078144999999999</v>
      </c>
      <c r="E515" s="38" t="s">
        <v>52</v>
      </c>
    </row>
    <row r="516" spans="1:11" s="17" customFormat="1" x14ac:dyDescent="0.25">
      <c r="A516" s="62" t="s">
        <v>2</v>
      </c>
      <c r="B516" s="62"/>
      <c r="C516" s="62" t="s">
        <v>173</v>
      </c>
      <c r="D516" s="62">
        <f>Gesamtüberblick!H8</f>
        <v>0</v>
      </c>
      <c r="E516" s="62" t="s">
        <v>52</v>
      </c>
    </row>
    <row r="517" spans="1:11" s="17" customFormat="1" x14ac:dyDescent="0.25">
      <c r="A517" s="62" t="s">
        <v>2</v>
      </c>
      <c r="B517" s="62"/>
      <c r="C517" s="62" t="s">
        <v>174</v>
      </c>
      <c r="D517" s="62">
        <f>Gesamtüberblick!H7</f>
        <v>11.078144999999999</v>
      </c>
      <c r="E517" s="62" t="s">
        <v>52</v>
      </c>
    </row>
    <row r="518" spans="1:11" s="17" customFormat="1" x14ac:dyDescent="0.25">
      <c r="A518" s="38" t="s">
        <v>2</v>
      </c>
      <c r="B518" s="38"/>
      <c r="C518" s="38" t="s">
        <v>61</v>
      </c>
      <c r="D518" s="37">
        <f>Gesamtüberblick!H10</f>
        <v>7.5706825999999998E-7</v>
      </c>
      <c r="E518" s="38" t="s">
        <v>62</v>
      </c>
    </row>
    <row r="519" spans="1:11" s="17" customFormat="1" x14ac:dyDescent="0.25">
      <c r="A519" s="38" t="s">
        <v>2</v>
      </c>
      <c r="B519" s="38"/>
      <c r="C519" s="38" t="s">
        <v>63</v>
      </c>
      <c r="D519" s="37">
        <f>Gesamtüberblick!H11</f>
        <v>3.1808788999999997E-2</v>
      </c>
      <c r="E519" s="38" t="s">
        <v>53</v>
      </c>
    </row>
    <row r="520" spans="1:11" s="17" customFormat="1" x14ac:dyDescent="0.25">
      <c r="A520" s="38" t="s">
        <v>2</v>
      </c>
      <c r="B520" s="38"/>
      <c r="C520" s="38" t="s">
        <v>64</v>
      </c>
      <c r="D520" s="37">
        <f>Gesamtüberblick!H12</f>
        <v>1.7624409000000001E-2</v>
      </c>
      <c r="E520" s="38" t="s">
        <v>65</v>
      </c>
      <c r="I520" s="18"/>
      <c r="K520" s="18"/>
    </row>
    <row r="521" spans="1:11" s="17" customFormat="1" x14ac:dyDescent="0.25">
      <c r="A521" s="38" t="s">
        <v>2</v>
      </c>
      <c r="B521" s="38"/>
      <c r="C521" s="38" t="s">
        <v>66</v>
      </c>
      <c r="D521" s="37">
        <f>Gesamtüberblick!H13</f>
        <v>2.4297416999999998E-3</v>
      </c>
      <c r="E521" s="38" t="s">
        <v>67</v>
      </c>
    </row>
    <row r="522" spans="1:11" s="17" customFormat="1" x14ac:dyDescent="0.25">
      <c r="A522" s="38" t="s">
        <v>2</v>
      </c>
      <c r="B522" s="38"/>
      <c r="C522" s="38" t="s">
        <v>68</v>
      </c>
      <c r="D522" s="37">
        <f>Gesamtüberblick!H14</f>
        <v>1.4926501E-5</v>
      </c>
      <c r="E522" s="38" t="s">
        <v>69</v>
      </c>
    </row>
    <row r="523" spans="1:11" s="17" customFormat="1" x14ac:dyDescent="0.25">
      <c r="A523" s="38" t="s">
        <v>2</v>
      </c>
      <c r="B523" s="38"/>
      <c r="C523" s="38" t="s">
        <v>70</v>
      </c>
      <c r="D523" s="37">
        <f>Gesamtüberblick!H15</f>
        <v>93.154925000000006</v>
      </c>
      <c r="E523" s="38" t="s">
        <v>9</v>
      </c>
    </row>
    <row r="524" spans="1:11" s="17" customFormat="1" x14ac:dyDescent="0.25">
      <c r="A524" s="38" t="s">
        <v>2</v>
      </c>
      <c r="B524" s="38"/>
      <c r="C524" s="38" t="s">
        <v>71</v>
      </c>
      <c r="D524" s="37">
        <f>Gesamtüberblick!H16</f>
        <v>30.968737000000001</v>
      </c>
      <c r="E524" s="38" t="s">
        <v>9</v>
      </c>
    </row>
    <row r="525" spans="1:11" s="17" customFormat="1" x14ac:dyDescent="0.25">
      <c r="A525" s="38" t="s">
        <v>2</v>
      </c>
      <c r="B525" s="38"/>
      <c r="C525" s="38" t="s">
        <v>72</v>
      </c>
      <c r="D525" s="37">
        <f>Gesamtüberblick!H17</f>
        <v>-184.29587000000001</v>
      </c>
      <c r="E525" s="38" t="s">
        <v>9</v>
      </c>
    </row>
    <row r="526" spans="1:11" s="17" customFormat="1" x14ac:dyDescent="0.25">
      <c r="A526" s="38" t="s">
        <v>2</v>
      </c>
      <c r="B526" s="38"/>
      <c r="C526" s="38" t="s">
        <v>73</v>
      </c>
      <c r="D526" s="37">
        <f>Gesamtüberblick!H18</f>
        <v>30.968737000000001</v>
      </c>
      <c r="E526" s="38" t="s">
        <v>9</v>
      </c>
    </row>
    <row r="527" spans="1:11" s="17" customFormat="1" x14ac:dyDescent="0.25">
      <c r="A527" s="38" t="s">
        <v>2</v>
      </c>
      <c r="B527" s="38"/>
      <c r="C527" s="38" t="s">
        <v>74</v>
      </c>
      <c r="D527" s="37">
        <f>Gesamtüberblick!H19</f>
        <v>107.23926</v>
      </c>
      <c r="E527" s="38" t="s">
        <v>9</v>
      </c>
    </row>
    <row r="528" spans="1:11" s="17" customFormat="1" x14ac:dyDescent="0.25">
      <c r="A528" s="38" t="s">
        <v>2</v>
      </c>
      <c r="B528" s="38"/>
      <c r="C528" s="38" t="s">
        <v>75</v>
      </c>
      <c r="D528" s="37">
        <f>Gesamtüberblick!H20</f>
        <v>0</v>
      </c>
      <c r="E528" s="38" t="s">
        <v>9</v>
      </c>
    </row>
    <row r="529" spans="1:11" s="17" customFormat="1" x14ac:dyDescent="0.25">
      <c r="A529" s="38" t="s">
        <v>2</v>
      </c>
      <c r="B529" s="38"/>
      <c r="C529" s="38" t="s">
        <v>76</v>
      </c>
      <c r="D529" s="37">
        <f>Gesamtüberblick!H21</f>
        <v>107.23926</v>
      </c>
      <c r="E529" s="38" t="s">
        <v>9</v>
      </c>
    </row>
    <row r="530" spans="1:11" s="17" customFormat="1" x14ac:dyDescent="0.25">
      <c r="A530" s="38" t="s">
        <v>2</v>
      </c>
      <c r="B530" s="38"/>
      <c r="C530" s="38" t="s">
        <v>77</v>
      </c>
      <c r="D530" s="37">
        <f>Gesamtüberblick!H22</f>
        <v>0</v>
      </c>
      <c r="E530" s="38" t="s">
        <v>8</v>
      </c>
    </row>
    <row r="531" spans="1:11" s="17" customFormat="1" x14ac:dyDescent="0.25">
      <c r="A531" s="38" t="s">
        <v>2</v>
      </c>
      <c r="B531" s="38"/>
      <c r="C531" s="38" t="s">
        <v>78</v>
      </c>
      <c r="D531" s="37">
        <f>Gesamtüberblick!H23</f>
        <v>0</v>
      </c>
      <c r="E531" s="38" t="s">
        <v>9</v>
      </c>
    </row>
    <row r="532" spans="1:11" s="17" customFormat="1" x14ac:dyDescent="0.25">
      <c r="A532" s="38" t="s">
        <v>2</v>
      </c>
      <c r="B532" s="38"/>
      <c r="C532" s="38" t="s">
        <v>79</v>
      </c>
      <c r="D532" s="37">
        <f>Gesamtüberblick!H24</f>
        <v>0</v>
      </c>
      <c r="E532" s="38" t="s">
        <v>9</v>
      </c>
    </row>
    <row r="533" spans="1:11" s="17" customFormat="1" x14ac:dyDescent="0.25">
      <c r="A533" s="38" t="s">
        <v>2</v>
      </c>
      <c r="B533" s="38"/>
      <c r="C533" s="38" t="s">
        <v>80</v>
      </c>
      <c r="D533" s="37" t="str">
        <f>Gesamtüberblick!H25</f>
        <v>ND</v>
      </c>
      <c r="E533" s="38" t="s">
        <v>38</v>
      </c>
    </row>
    <row r="534" spans="1:11" s="17" customFormat="1" x14ac:dyDescent="0.25">
      <c r="A534" s="38" t="s">
        <v>2</v>
      </c>
      <c r="B534" s="38"/>
      <c r="C534" s="38" t="s">
        <v>81</v>
      </c>
      <c r="D534" s="37">
        <f>Gesamtüberblick!H26</f>
        <v>1.5190725000000001E-4</v>
      </c>
      <c r="E534" s="38" t="s">
        <v>8</v>
      </c>
    </row>
    <row r="535" spans="1:11" s="17" customFormat="1" x14ac:dyDescent="0.25">
      <c r="A535" s="38" t="s">
        <v>2</v>
      </c>
      <c r="B535" s="38"/>
      <c r="C535" s="38" t="s">
        <v>82</v>
      </c>
      <c r="D535" s="37">
        <f>Gesamtüberblick!H27</f>
        <v>1.6787970999999999</v>
      </c>
      <c r="E535" s="38" t="s">
        <v>8</v>
      </c>
    </row>
    <row r="536" spans="1:11" s="17" customFormat="1" x14ac:dyDescent="0.25">
      <c r="A536" s="38" t="s">
        <v>2</v>
      </c>
      <c r="B536" s="38"/>
      <c r="C536" s="38" t="s">
        <v>83</v>
      </c>
      <c r="D536" s="37">
        <f>Gesamtüberblick!H28</f>
        <v>7.8324945999999997E-4</v>
      </c>
      <c r="E536" s="38" t="s">
        <v>8</v>
      </c>
    </row>
    <row r="537" spans="1:11" s="17" customFormat="1" x14ac:dyDescent="0.25">
      <c r="A537" s="38" t="s">
        <v>2</v>
      </c>
      <c r="B537" s="38"/>
      <c r="C537" s="38" t="s">
        <v>84</v>
      </c>
      <c r="D537" s="37">
        <f>Gesamtüberblick!H29</f>
        <v>0</v>
      </c>
      <c r="E537" s="38" t="s">
        <v>8</v>
      </c>
    </row>
    <row r="538" spans="1:11" s="17" customFormat="1" x14ac:dyDescent="0.25">
      <c r="A538" s="38" t="s">
        <v>2</v>
      </c>
      <c r="B538" s="38"/>
      <c r="C538" s="38" t="s">
        <v>85</v>
      </c>
      <c r="D538" s="37">
        <f>Gesamtüberblick!H30</f>
        <v>15</v>
      </c>
      <c r="E538" s="38" t="s">
        <v>8</v>
      </c>
    </row>
    <row r="539" spans="1:11" s="17" customFormat="1" x14ac:dyDescent="0.25">
      <c r="A539" s="38" t="s">
        <v>2</v>
      </c>
      <c r="B539" s="38"/>
      <c r="C539" s="38" t="s">
        <v>86</v>
      </c>
      <c r="D539" s="37">
        <f>Gesamtüberblick!H31</f>
        <v>0</v>
      </c>
      <c r="E539" s="38" t="s">
        <v>8</v>
      </c>
      <c r="H539" s="18"/>
      <c r="J539" s="18"/>
      <c r="K539" s="18"/>
    </row>
    <row r="540" spans="1:11" s="17" customFormat="1" x14ac:dyDescent="0.25">
      <c r="A540" s="38" t="s">
        <v>2</v>
      </c>
      <c r="B540" s="38"/>
      <c r="C540" s="38" t="s">
        <v>87</v>
      </c>
      <c r="D540" s="37">
        <f>Gesamtüberblick!H32</f>
        <v>1.143</v>
      </c>
      <c r="E540" s="38" t="s">
        <v>9</v>
      </c>
    </row>
    <row r="541" spans="1:11" s="17" customFormat="1" x14ac:dyDescent="0.25">
      <c r="A541" s="38" t="s">
        <v>2</v>
      </c>
      <c r="B541" s="38"/>
      <c r="C541" s="38" t="s">
        <v>88</v>
      </c>
      <c r="D541" s="37">
        <f>Gesamtüberblick!H33</f>
        <v>10.087</v>
      </c>
      <c r="E541" s="38" t="s">
        <v>9</v>
      </c>
    </row>
    <row r="542" spans="1:11" s="17" customFormat="1" x14ac:dyDescent="0.25">
      <c r="A542" s="38" t="s">
        <v>10</v>
      </c>
      <c r="B542" s="38"/>
      <c r="C542" s="38" t="s">
        <v>58</v>
      </c>
      <c r="D542" s="38">
        <f>Gesamtüberblick!I9</f>
        <v>0</v>
      </c>
      <c r="E542" s="38" t="s">
        <v>52</v>
      </c>
    </row>
    <row r="543" spans="1:11" s="17" customFormat="1" x14ac:dyDescent="0.25">
      <c r="A543" s="62" t="s">
        <v>10</v>
      </c>
      <c r="B543" s="62"/>
      <c r="C543" s="62" t="s">
        <v>173</v>
      </c>
      <c r="D543" s="62">
        <f>Gesamtüberblick!I8</f>
        <v>0</v>
      </c>
      <c r="E543" s="62" t="s">
        <v>52</v>
      </c>
    </row>
    <row r="544" spans="1:11" s="17" customFormat="1" x14ac:dyDescent="0.25">
      <c r="A544" s="62" t="s">
        <v>10</v>
      </c>
      <c r="B544" s="62"/>
      <c r="C544" s="62" t="s">
        <v>174</v>
      </c>
      <c r="D544" s="62">
        <f>Gesamtüberblick!I7</f>
        <v>0</v>
      </c>
      <c r="E544" s="62" t="s">
        <v>52</v>
      </c>
    </row>
    <row r="545" spans="1:15" s="17" customFormat="1" x14ac:dyDescent="0.25">
      <c r="A545" s="38" t="s">
        <v>10</v>
      </c>
      <c r="B545" s="38"/>
      <c r="C545" s="38" t="s">
        <v>61</v>
      </c>
      <c r="D545" s="37">
        <f>Gesamtüberblick!I10</f>
        <v>0</v>
      </c>
      <c r="E545" s="38" t="s">
        <v>62</v>
      </c>
    </row>
    <row r="546" spans="1:15" s="17" customFormat="1" x14ac:dyDescent="0.25">
      <c r="A546" s="38" t="s">
        <v>10</v>
      </c>
      <c r="B546" s="38"/>
      <c r="C546" s="38" t="s">
        <v>63</v>
      </c>
      <c r="D546" s="37">
        <f>Gesamtüberblick!I11</f>
        <v>0</v>
      </c>
      <c r="E546" s="38" t="s">
        <v>53</v>
      </c>
    </row>
    <row r="547" spans="1:15" s="17" customFormat="1" x14ac:dyDescent="0.25">
      <c r="A547" s="38" t="s">
        <v>10</v>
      </c>
      <c r="B547" s="38"/>
      <c r="C547" s="38" t="s">
        <v>64</v>
      </c>
      <c r="D547" s="37">
        <f>Gesamtüberblick!I12</f>
        <v>0</v>
      </c>
      <c r="E547" s="38" t="s">
        <v>65</v>
      </c>
    </row>
    <row r="548" spans="1:15" s="17" customFormat="1" x14ac:dyDescent="0.25">
      <c r="A548" s="38" t="s">
        <v>10</v>
      </c>
      <c r="B548" s="38"/>
      <c r="C548" s="38" t="s">
        <v>66</v>
      </c>
      <c r="D548" s="37">
        <f>Gesamtüberblick!I13</f>
        <v>0</v>
      </c>
      <c r="E548" s="38" t="s">
        <v>67</v>
      </c>
    </row>
    <row r="549" spans="1:15" s="17" customFormat="1" x14ac:dyDescent="0.25">
      <c r="A549" s="38" t="s">
        <v>10</v>
      </c>
      <c r="B549" s="38"/>
      <c r="C549" s="38" t="s">
        <v>68</v>
      </c>
      <c r="D549" s="37">
        <f>Gesamtüberblick!I14</f>
        <v>0</v>
      </c>
      <c r="E549" s="38" t="s">
        <v>69</v>
      </c>
    </row>
    <row r="550" spans="1:15" s="17" customFormat="1" x14ac:dyDescent="0.25">
      <c r="A550" s="38" t="s">
        <v>10</v>
      </c>
      <c r="B550" s="38"/>
      <c r="C550" s="38" t="s">
        <v>70</v>
      </c>
      <c r="D550" s="37">
        <f>Gesamtüberblick!I15</f>
        <v>0</v>
      </c>
      <c r="E550" s="38" t="s">
        <v>9</v>
      </c>
    </row>
    <row r="551" spans="1:15" s="17" customFormat="1" x14ac:dyDescent="0.25">
      <c r="A551" s="38" t="s">
        <v>10</v>
      </c>
      <c r="B551" s="38"/>
      <c r="C551" s="38" t="s">
        <v>71</v>
      </c>
      <c r="D551" s="37">
        <f>Gesamtüberblick!I16</f>
        <v>0</v>
      </c>
      <c r="E551" s="38" t="s">
        <v>9</v>
      </c>
    </row>
    <row r="552" spans="1:15" s="17" customFormat="1" x14ac:dyDescent="0.25">
      <c r="A552" s="38" t="s">
        <v>10</v>
      </c>
      <c r="B552" s="38"/>
      <c r="C552" s="38" t="s">
        <v>72</v>
      </c>
      <c r="D552" s="37">
        <f>Gesamtüberblick!I17</f>
        <v>0</v>
      </c>
      <c r="E552" s="38" t="s">
        <v>9</v>
      </c>
    </row>
    <row r="553" spans="1:15" s="17" customFormat="1" x14ac:dyDescent="0.25">
      <c r="A553" s="38" t="s">
        <v>10</v>
      </c>
      <c r="B553" s="38"/>
      <c r="C553" s="38" t="s">
        <v>73</v>
      </c>
      <c r="D553" s="37">
        <f>Gesamtüberblick!I18</f>
        <v>0</v>
      </c>
      <c r="E553" s="38" t="s">
        <v>9</v>
      </c>
    </row>
    <row r="554" spans="1:15" s="17" customFormat="1" x14ac:dyDescent="0.25">
      <c r="A554" s="38" t="s">
        <v>10</v>
      </c>
      <c r="B554" s="38"/>
      <c r="C554" s="38" t="s">
        <v>74</v>
      </c>
      <c r="D554" s="37">
        <f>Gesamtüberblick!I19</f>
        <v>0</v>
      </c>
      <c r="E554" s="38" t="s">
        <v>9</v>
      </c>
    </row>
    <row r="555" spans="1:15" s="17" customFormat="1" x14ac:dyDescent="0.25">
      <c r="A555" s="38" t="s">
        <v>10</v>
      </c>
      <c r="B555" s="38"/>
      <c r="C555" s="38" t="s">
        <v>75</v>
      </c>
      <c r="D555" s="37">
        <f>Gesamtüberblick!I20</f>
        <v>0</v>
      </c>
      <c r="E555" s="38" t="s">
        <v>9</v>
      </c>
    </row>
    <row r="556" spans="1:15" s="17" customFormat="1" x14ac:dyDescent="0.25">
      <c r="A556" s="38" t="s">
        <v>10</v>
      </c>
      <c r="B556" s="38"/>
      <c r="C556" s="38" t="s">
        <v>76</v>
      </c>
      <c r="D556" s="37">
        <f>Gesamtüberblick!I21</f>
        <v>0</v>
      </c>
      <c r="E556" s="38" t="s">
        <v>9</v>
      </c>
      <c r="I556" s="18"/>
      <c r="K556" s="18"/>
      <c r="L556" s="18"/>
      <c r="M556" s="18"/>
      <c r="N556" s="18"/>
      <c r="O556" s="18"/>
    </row>
    <row r="557" spans="1:15" s="17" customFormat="1" x14ac:dyDescent="0.25">
      <c r="A557" s="38" t="s">
        <v>10</v>
      </c>
      <c r="B557" s="38"/>
      <c r="C557" s="38" t="s">
        <v>77</v>
      </c>
      <c r="D557" s="37">
        <f>Gesamtüberblick!I22</f>
        <v>0</v>
      </c>
      <c r="E557" s="38" t="s">
        <v>8</v>
      </c>
    </row>
    <row r="558" spans="1:15" s="17" customFormat="1" x14ac:dyDescent="0.25">
      <c r="A558" s="38" t="s">
        <v>10</v>
      </c>
      <c r="B558" s="38"/>
      <c r="C558" s="38" t="s">
        <v>78</v>
      </c>
      <c r="D558" s="37">
        <f>Gesamtüberblick!I23</f>
        <v>0</v>
      </c>
      <c r="E558" s="38" t="s">
        <v>9</v>
      </c>
    </row>
    <row r="559" spans="1:15" s="17" customFormat="1" x14ac:dyDescent="0.25">
      <c r="A559" s="38" t="s">
        <v>10</v>
      </c>
      <c r="B559" s="38"/>
      <c r="C559" s="38" t="s">
        <v>79</v>
      </c>
      <c r="D559" s="37">
        <f>Gesamtüberblick!I24</f>
        <v>0</v>
      </c>
      <c r="E559" s="38" t="s">
        <v>9</v>
      </c>
    </row>
    <row r="560" spans="1:15" s="17" customFormat="1" x14ac:dyDescent="0.25">
      <c r="A560" s="38" t="s">
        <v>10</v>
      </c>
      <c r="B560" s="38"/>
      <c r="C560" s="38" t="s">
        <v>80</v>
      </c>
      <c r="D560" s="37" t="str">
        <f>Gesamtüberblick!I25</f>
        <v>ND</v>
      </c>
      <c r="E560" s="38" t="s">
        <v>38</v>
      </c>
    </row>
    <row r="561" spans="1:12" s="17" customFormat="1" x14ac:dyDescent="0.25">
      <c r="A561" s="38" t="s">
        <v>10</v>
      </c>
      <c r="B561" s="38"/>
      <c r="C561" s="38" t="s">
        <v>81</v>
      </c>
      <c r="D561" s="37">
        <f>Gesamtüberblick!I26</f>
        <v>0</v>
      </c>
      <c r="E561" s="38" t="s">
        <v>8</v>
      </c>
    </row>
    <row r="562" spans="1:12" s="17" customFormat="1" x14ac:dyDescent="0.25">
      <c r="A562" s="38" t="s">
        <v>10</v>
      </c>
      <c r="B562" s="38"/>
      <c r="C562" s="38" t="s">
        <v>82</v>
      </c>
      <c r="D562" s="37">
        <f>Gesamtüberblick!I27</f>
        <v>0</v>
      </c>
      <c r="E562" s="38" t="s">
        <v>8</v>
      </c>
    </row>
    <row r="563" spans="1:12" s="17" customFormat="1" x14ac:dyDescent="0.25">
      <c r="A563" s="38" t="s">
        <v>10</v>
      </c>
      <c r="B563" s="38"/>
      <c r="C563" s="38" t="s">
        <v>83</v>
      </c>
      <c r="D563" s="37">
        <f>Gesamtüberblick!I28</f>
        <v>0</v>
      </c>
      <c r="E563" s="38" t="s">
        <v>8</v>
      </c>
    </row>
    <row r="564" spans="1:12" s="17" customFormat="1" x14ac:dyDescent="0.25">
      <c r="A564" s="38" t="s">
        <v>10</v>
      </c>
      <c r="B564" s="38"/>
      <c r="C564" s="38" t="s">
        <v>84</v>
      </c>
      <c r="D564" s="37">
        <f>Gesamtüberblick!I29</f>
        <v>0</v>
      </c>
      <c r="E564" s="38" t="s">
        <v>8</v>
      </c>
    </row>
    <row r="565" spans="1:12" s="17" customFormat="1" x14ac:dyDescent="0.25">
      <c r="A565" s="38" t="s">
        <v>10</v>
      </c>
      <c r="B565" s="38"/>
      <c r="C565" s="38" t="s">
        <v>85</v>
      </c>
      <c r="D565" s="37">
        <f>Gesamtüberblick!I30</f>
        <v>0</v>
      </c>
      <c r="E565" s="38" t="s">
        <v>8</v>
      </c>
    </row>
    <row r="566" spans="1:12" s="17" customFormat="1" x14ac:dyDescent="0.25">
      <c r="A566" s="38" t="s">
        <v>10</v>
      </c>
      <c r="B566" s="38"/>
      <c r="C566" s="38" t="s">
        <v>86</v>
      </c>
      <c r="D566" s="37">
        <f>Gesamtüberblick!I31</f>
        <v>0</v>
      </c>
      <c r="E566" s="38" t="s">
        <v>8</v>
      </c>
    </row>
    <row r="567" spans="1:12" s="17" customFormat="1" x14ac:dyDescent="0.25">
      <c r="A567" s="38" t="s">
        <v>10</v>
      </c>
      <c r="B567" s="38"/>
      <c r="C567" s="38" t="s">
        <v>87</v>
      </c>
      <c r="D567" s="37">
        <f>Gesamtüberblick!I32</f>
        <v>0</v>
      </c>
      <c r="E567" s="38" t="s">
        <v>9</v>
      </c>
    </row>
    <row r="568" spans="1:12" s="17" customFormat="1" x14ac:dyDescent="0.25">
      <c r="A568" s="38" t="s">
        <v>10</v>
      </c>
      <c r="B568" s="38"/>
      <c r="C568" s="38" t="s">
        <v>88</v>
      </c>
      <c r="D568" s="37">
        <f>Gesamtüberblick!I33</f>
        <v>0</v>
      </c>
      <c r="E568" s="38" t="s">
        <v>9</v>
      </c>
    </row>
    <row r="569" spans="1:12" s="17" customFormat="1" x14ac:dyDescent="0.25">
      <c r="A569" s="38" t="s">
        <v>11</v>
      </c>
      <c r="B569" s="38"/>
      <c r="C569" s="38" t="s">
        <v>58</v>
      </c>
      <c r="D569" s="38">
        <f>Gesamtüberblick!J9</f>
        <v>0</v>
      </c>
      <c r="E569" s="38" t="s">
        <v>52</v>
      </c>
    </row>
    <row r="570" spans="1:12" s="17" customFormat="1" x14ac:dyDescent="0.25">
      <c r="A570" s="62" t="s">
        <v>11</v>
      </c>
      <c r="B570" s="62"/>
      <c r="C570" s="62" t="s">
        <v>173</v>
      </c>
      <c r="D570" s="62">
        <f>Gesamtüberblick!J8</f>
        <v>0</v>
      </c>
      <c r="E570" s="62" t="s">
        <v>52</v>
      </c>
    </row>
    <row r="571" spans="1:12" s="17" customFormat="1" x14ac:dyDescent="0.25">
      <c r="A571" s="62" t="s">
        <v>11</v>
      </c>
      <c r="B571" s="62"/>
      <c r="C571" s="62" t="s">
        <v>174</v>
      </c>
      <c r="D571" s="62">
        <f>Gesamtüberblick!J7</f>
        <v>0</v>
      </c>
      <c r="E571" s="62" t="s">
        <v>52</v>
      </c>
    </row>
    <row r="572" spans="1:12" s="17" customFormat="1" x14ac:dyDescent="0.25">
      <c r="A572" s="38" t="s">
        <v>11</v>
      </c>
      <c r="B572" s="38"/>
      <c r="C572" s="38" t="s">
        <v>61</v>
      </c>
      <c r="D572" s="37">
        <f>Gesamtüberblick!J10</f>
        <v>0</v>
      </c>
      <c r="E572" s="38" t="s">
        <v>62</v>
      </c>
    </row>
    <row r="573" spans="1:12" s="17" customFormat="1" x14ac:dyDescent="0.25">
      <c r="A573" s="38" t="s">
        <v>11</v>
      </c>
      <c r="B573" s="38"/>
      <c r="C573" s="38" t="s">
        <v>63</v>
      </c>
      <c r="D573" s="37">
        <f>Gesamtüberblick!J11</f>
        <v>0</v>
      </c>
      <c r="E573" s="38" t="s">
        <v>53</v>
      </c>
    </row>
    <row r="574" spans="1:12" s="17" customFormat="1" x14ac:dyDescent="0.25">
      <c r="A574" s="38" t="s">
        <v>11</v>
      </c>
      <c r="B574" s="38"/>
      <c r="C574" s="38" t="s">
        <v>64</v>
      </c>
      <c r="D574" s="37">
        <f>Gesamtüberblick!J12</f>
        <v>0</v>
      </c>
      <c r="E574" s="38" t="s">
        <v>65</v>
      </c>
    </row>
    <row r="575" spans="1:12" s="17" customFormat="1" x14ac:dyDescent="0.25">
      <c r="A575" s="38" t="s">
        <v>11</v>
      </c>
      <c r="B575" s="38"/>
      <c r="C575" s="38" t="s">
        <v>66</v>
      </c>
      <c r="D575" s="37">
        <f>Gesamtüberblick!J13</f>
        <v>0</v>
      </c>
      <c r="E575" s="38" t="s">
        <v>67</v>
      </c>
      <c r="H575" s="18"/>
      <c r="J575" s="18"/>
      <c r="K575" s="18"/>
      <c r="L575" s="18"/>
    </row>
    <row r="576" spans="1:12" s="17" customFormat="1" x14ac:dyDescent="0.25">
      <c r="A576" s="38" t="s">
        <v>11</v>
      </c>
      <c r="B576" s="38"/>
      <c r="C576" s="38" t="s">
        <v>68</v>
      </c>
      <c r="D576" s="37">
        <f>Gesamtüberblick!J14</f>
        <v>0</v>
      </c>
      <c r="E576" s="38" t="s">
        <v>69</v>
      </c>
    </row>
    <row r="577" spans="1:5" s="17" customFormat="1" x14ac:dyDescent="0.25">
      <c r="A577" s="38" t="s">
        <v>11</v>
      </c>
      <c r="B577" s="38"/>
      <c r="C577" s="38" t="s">
        <v>70</v>
      </c>
      <c r="D577" s="37">
        <f>Gesamtüberblick!J15</f>
        <v>0</v>
      </c>
      <c r="E577" s="38" t="s">
        <v>9</v>
      </c>
    </row>
    <row r="578" spans="1:5" s="17" customFormat="1" x14ac:dyDescent="0.25">
      <c r="A578" s="38" t="s">
        <v>11</v>
      </c>
      <c r="B578" s="38"/>
      <c r="C578" s="38" t="s">
        <v>71</v>
      </c>
      <c r="D578" s="37">
        <f>Gesamtüberblick!J16</f>
        <v>0</v>
      </c>
      <c r="E578" s="38" t="s">
        <v>9</v>
      </c>
    </row>
    <row r="579" spans="1:5" s="17" customFormat="1" x14ac:dyDescent="0.25">
      <c r="A579" s="38" t="s">
        <v>11</v>
      </c>
      <c r="B579" s="38"/>
      <c r="C579" s="38" t="s">
        <v>72</v>
      </c>
      <c r="D579" s="37">
        <f>Gesamtüberblick!J17</f>
        <v>0</v>
      </c>
      <c r="E579" s="38" t="s">
        <v>9</v>
      </c>
    </row>
    <row r="580" spans="1:5" s="17" customFormat="1" x14ac:dyDescent="0.25">
      <c r="A580" s="38" t="s">
        <v>11</v>
      </c>
      <c r="B580" s="38"/>
      <c r="C580" s="38" t="s">
        <v>73</v>
      </c>
      <c r="D580" s="37">
        <f>Gesamtüberblick!J18</f>
        <v>0</v>
      </c>
      <c r="E580" s="38" t="s">
        <v>9</v>
      </c>
    </row>
    <row r="581" spans="1:5" s="17" customFormat="1" x14ac:dyDescent="0.25">
      <c r="A581" s="38" t="s">
        <v>11</v>
      </c>
      <c r="B581" s="38"/>
      <c r="C581" s="38" t="s">
        <v>74</v>
      </c>
      <c r="D581" s="37">
        <f>Gesamtüberblick!J19</f>
        <v>0</v>
      </c>
      <c r="E581" s="38" t="s">
        <v>9</v>
      </c>
    </row>
    <row r="582" spans="1:5" s="17" customFormat="1" x14ac:dyDescent="0.25">
      <c r="A582" s="38" t="s">
        <v>11</v>
      </c>
      <c r="B582" s="38"/>
      <c r="C582" s="38" t="s">
        <v>75</v>
      </c>
      <c r="D582" s="37">
        <f>Gesamtüberblick!J20</f>
        <v>0</v>
      </c>
      <c r="E582" s="38" t="s">
        <v>9</v>
      </c>
    </row>
    <row r="583" spans="1:5" s="17" customFormat="1" x14ac:dyDescent="0.25">
      <c r="A583" s="38" t="s">
        <v>11</v>
      </c>
      <c r="B583" s="38"/>
      <c r="C583" s="38" t="s">
        <v>76</v>
      </c>
      <c r="D583" s="37">
        <f>Gesamtüberblick!J21</f>
        <v>0</v>
      </c>
      <c r="E583" s="38" t="s">
        <v>9</v>
      </c>
    </row>
    <row r="584" spans="1:5" s="17" customFormat="1" x14ac:dyDescent="0.25">
      <c r="A584" s="38" t="s">
        <v>11</v>
      </c>
      <c r="B584" s="38"/>
      <c r="C584" s="38" t="s">
        <v>77</v>
      </c>
      <c r="D584" s="37">
        <f>Gesamtüberblick!J22</f>
        <v>0</v>
      </c>
      <c r="E584" s="38" t="s">
        <v>8</v>
      </c>
    </row>
    <row r="585" spans="1:5" s="17" customFormat="1" x14ac:dyDescent="0.25">
      <c r="A585" s="38" t="s">
        <v>11</v>
      </c>
      <c r="B585" s="38"/>
      <c r="C585" s="38" t="s">
        <v>78</v>
      </c>
      <c r="D585" s="37">
        <f>Gesamtüberblick!J23</f>
        <v>0</v>
      </c>
      <c r="E585" s="38" t="s">
        <v>9</v>
      </c>
    </row>
    <row r="586" spans="1:5" s="17" customFormat="1" x14ac:dyDescent="0.25">
      <c r="A586" s="38" t="s">
        <v>11</v>
      </c>
      <c r="B586" s="38"/>
      <c r="C586" s="38" t="s">
        <v>79</v>
      </c>
      <c r="D586" s="37">
        <f>Gesamtüberblick!J24</f>
        <v>0</v>
      </c>
      <c r="E586" s="38" t="s">
        <v>9</v>
      </c>
    </row>
    <row r="587" spans="1:5" s="17" customFormat="1" x14ac:dyDescent="0.25">
      <c r="A587" s="38" t="s">
        <v>11</v>
      </c>
      <c r="B587" s="38"/>
      <c r="C587" s="38" t="s">
        <v>80</v>
      </c>
      <c r="D587" s="37" t="str">
        <f>Gesamtüberblick!J25</f>
        <v>ND</v>
      </c>
      <c r="E587" s="38" t="s">
        <v>38</v>
      </c>
    </row>
    <row r="588" spans="1:5" s="17" customFormat="1" x14ac:dyDescent="0.25">
      <c r="A588" s="38" t="s">
        <v>11</v>
      </c>
      <c r="B588" s="38"/>
      <c r="C588" s="38" t="s">
        <v>81</v>
      </c>
      <c r="D588" s="37">
        <f>Gesamtüberblick!J26</f>
        <v>0</v>
      </c>
      <c r="E588" s="38" t="s">
        <v>8</v>
      </c>
    </row>
    <row r="589" spans="1:5" s="17" customFormat="1" x14ac:dyDescent="0.25">
      <c r="A589" s="38" t="s">
        <v>11</v>
      </c>
      <c r="B589" s="38"/>
      <c r="C589" s="38" t="s">
        <v>82</v>
      </c>
      <c r="D589" s="37">
        <f>Gesamtüberblick!J27</f>
        <v>0</v>
      </c>
      <c r="E589" s="38" t="s">
        <v>8</v>
      </c>
    </row>
    <row r="590" spans="1:5" s="17" customFormat="1" x14ac:dyDescent="0.25">
      <c r="A590" s="38" t="s">
        <v>11</v>
      </c>
      <c r="B590" s="38"/>
      <c r="C590" s="38" t="s">
        <v>83</v>
      </c>
      <c r="D590" s="37">
        <f>Gesamtüberblick!J28</f>
        <v>0</v>
      </c>
      <c r="E590" s="38" t="s">
        <v>8</v>
      </c>
    </row>
    <row r="591" spans="1:5" s="17" customFormat="1" x14ac:dyDescent="0.25">
      <c r="A591" s="38" t="s">
        <v>11</v>
      </c>
      <c r="B591" s="38"/>
      <c r="C591" s="38" t="s">
        <v>84</v>
      </c>
      <c r="D591" s="37">
        <f>Gesamtüberblick!J29</f>
        <v>0</v>
      </c>
      <c r="E591" s="38" t="s">
        <v>8</v>
      </c>
    </row>
    <row r="592" spans="1:5" s="17" customFormat="1" x14ac:dyDescent="0.25">
      <c r="A592" s="38" t="s">
        <v>11</v>
      </c>
      <c r="B592" s="38"/>
      <c r="C592" s="38" t="s">
        <v>85</v>
      </c>
      <c r="D592" s="37">
        <f>Gesamtüberblick!J30</f>
        <v>0</v>
      </c>
      <c r="E592" s="38" t="s">
        <v>8</v>
      </c>
    </row>
    <row r="593" spans="1:11" s="17" customFormat="1" x14ac:dyDescent="0.25">
      <c r="A593" s="38" t="s">
        <v>11</v>
      </c>
      <c r="B593" s="38"/>
      <c r="C593" s="38" t="s">
        <v>86</v>
      </c>
      <c r="D593" s="37">
        <f>Gesamtüberblick!J31</f>
        <v>0</v>
      </c>
      <c r="E593" s="38" t="s">
        <v>8</v>
      </c>
      <c r="H593" s="18"/>
      <c r="J593" s="18"/>
      <c r="K593" s="18"/>
    </row>
    <row r="594" spans="1:11" s="17" customFormat="1" x14ac:dyDescent="0.25">
      <c r="A594" s="38" t="s">
        <v>11</v>
      </c>
      <c r="B594" s="38"/>
      <c r="C594" s="38" t="s">
        <v>87</v>
      </c>
      <c r="D594" s="37">
        <f>Gesamtüberblick!J32</f>
        <v>0</v>
      </c>
      <c r="E594" s="38" t="s">
        <v>9</v>
      </c>
    </row>
    <row r="595" spans="1:11" s="17" customFormat="1" x14ac:dyDescent="0.25">
      <c r="A595" s="38" t="s">
        <v>11</v>
      </c>
      <c r="B595" s="38"/>
      <c r="C595" s="38" t="s">
        <v>88</v>
      </c>
      <c r="D595" s="37">
        <f>Gesamtüberblick!J33</f>
        <v>0</v>
      </c>
      <c r="E595" s="38" t="s">
        <v>9</v>
      </c>
    </row>
    <row r="596" spans="1:11" s="17" customFormat="1" x14ac:dyDescent="0.25">
      <c r="A596" s="38" t="s">
        <v>12</v>
      </c>
      <c r="B596" s="38"/>
      <c r="C596" s="38" t="s">
        <v>58</v>
      </c>
      <c r="D596" s="38">
        <f>Gesamtüberblick!K9</f>
        <v>0</v>
      </c>
      <c r="E596" s="38" t="s">
        <v>52</v>
      </c>
    </row>
    <row r="597" spans="1:11" s="17" customFormat="1" x14ac:dyDescent="0.25">
      <c r="A597" s="62" t="s">
        <v>12</v>
      </c>
      <c r="B597" s="62"/>
      <c r="C597" s="62" t="s">
        <v>173</v>
      </c>
      <c r="D597" s="62">
        <f>Gesamtüberblick!K8</f>
        <v>0</v>
      </c>
      <c r="E597" s="62" t="s">
        <v>52</v>
      </c>
    </row>
    <row r="598" spans="1:11" s="17" customFormat="1" x14ac:dyDescent="0.25">
      <c r="A598" s="62" t="s">
        <v>12</v>
      </c>
      <c r="B598" s="62"/>
      <c r="C598" s="62" t="s">
        <v>174</v>
      </c>
      <c r="D598" s="62">
        <f>Gesamtüberblick!K7</f>
        <v>0</v>
      </c>
      <c r="E598" s="62" t="s">
        <v>52</v>
      </c>
    </row>
    <row r="599" spans="1:11" s="17" customFormat="1" x14ac:dyDescent="0.25">
      <c r="A599" s="38" t="s">
        <v>12</v>
      </c>
      <c r="B599" s="38"/>
      <c r="C599" s="38" t="s">
        <v>61</v>
      </c>
      <c r="D599" s="37">
        <f>Gesamtüberblick!K10</f>
        <v>0</v>
      </c>
      <c r="E599" s="38" t="s">
        <v>62</v>
      </c>
    </row>
    <row r="600" spans="1:11" s="17" customFormat="1" x14ac:dyDescent="0.25">
      <c r="A600" s="38" t="s">
        <v>12</v>
      </c>
      <c r="B600" s="38"/>
      <c r="C600" s="38" t="s">
        <v>63</v>
      </c>
      <c r="D600" s="37">
        <f>Gesamtüberblick!K11</f>
        <v>0</v>
      </c>
      <c r="E600" s="38" t="s">
        <v>53</v>
      </c>
    </row>
    <row r="601" spans="1:11" s="17" customFormat="1" x14ac:dyDescent="0.25">
      <c r="A601" s="38" t="s">
        <v>12</v>
      </c>
      <c r="B601" s="38"/>
      <c r="C601" s="38" t="s">
        <v>64</v>
      </c>
      <c r="D601" s="37">
        <f>Gesamtüberblick!K12</f>
        <v>0</v>
      </c>
      <c r="E601" s="38" t="s">
        <v>65</v>
      </c>
    </row>
    <row r="602" spans="1:11" s="17" customFormat="1" x14ac:dyDescent="0.25">
      <c r="A602" s="38" t="s">
        <v>12</v>
      </c>
      <c r="B602" s="38"/>
      <c r="C602" s="38" t="s">
        <v>66</v>
      </c>
      <c r="D602" s="37">
        <f>Gesamtüberblick!K13</f>
        <v>0</v>
      </c>
      <c r="E602" s="38" t="s">
        <v>67</v>
      </c>
    </row>
    <row r="603" spans="1:11" s="17" customFormat="1" x14ac:dyDescent="0.25">
      <c r="A603" s="38" t="s">
        <v>12</v>
      </c>
      <c r="B603" s="38"/>
      <c r="C603" s="38" t="s">
        <v>68</v>
      </c>
      <c r="D603" s="37">
        <f>Gesamtüberblick!K14</f>
        <v>0</v>
      </c>
      <c r="E603" s="38" t="s">
        <v>69</v>
      </c>
    </row>
    <row r="604" spans="1:11" s="17" customFormat="1" x14ac:dyDescent="0.25">
      <c r="A604" s="38" t="s">
        <v>12</v>
      </c>
      <c r="B604" s="38"/>
      <c r="C604" s="38" t="s">
        <v>70</v>
      </c>
      <c r="D604" s="37">
        <f>Gesamtüberblick!K15</f>
        <v>0</v>
      </c>
      <c r="E604" s="38" t="s">
        <v>9</v>
      </c>
    </row>
    <row r="605" spans="1:11" s="17" customFormat="1" x14ac:dyDescent="0.25">
      <c r="A605" s="38" t="s">
        <v>12</v>
      </c>
      <c r="B605" s="38"/>
      <c r="C605" s="38" t="s">
        <v>71</v>
      </c>
      <c r="D605" s="37">
        <f>Gesamtüberblick!K16</f>
        <v>0</v>
      </c>
      <c r="E605" s="38" t="s">
        <v>9</v>
      </c>
    </row>
    <row r="606" spans="1:11" s="17" customFormat="1" x14ac:dyDescent="0.25">
      <c r="A606" s="38" t="s">
        <v>12</v>
      </c>
      <c r="B606" s="38"/>
      <c r="C606" s="38" t="s">
        <v>72</v>
      </c>
      <c r="D606" s="37">
        <f>Gesamtüberblick!K17</f>
        <v>0</v>
      </c>
      <c r="E606" s="38" t="s">
        <v>9</v>
      </c>
    </row>
    <row r="607" spans="1:11" s="17" customFormat="1" x14ac:dyDescent="0.25">
      <c r="A607" s="38" t="s">
        <v>12</v>
      </c>
      <c r="B607" s="38"/>
      <c r="C607" s="38" t="s">
        <v>73</v>
      </c>
      <c r="D607" s="37">
        <f>Gesamtüberblick!K18</f>
        <v>0</v>
      </c>
      <c r="E607" s="38" t="s">
        <v>9</v>
      </c>
    </row>
    <row r="608" spans="1:11" s="17" customFormat="1" x14ac:dyDescent="0.25">
      <c r="A608" s="38" t="s">
        <v>12</v>
      </c>
      <c r="B608" s="38"/>
      <c r="C608" s="38" t="s">
        <v>74</v>
      </c>
      <c r="D608" s="37">
        <f>Gesamtüberblick!K19</f>
        <v>0</v>
      </c>
      <c r="E608" s="38" t="s">
        <v>9</v>
      </c>
    </row>
    <row r="609" spans="1:11" s="17" customFormat="1" x14ac:dyDescent="0.25">
      <c r="A609" s="38" t="s">
        <v>12</v>
      </c>
      <c r="B609" s="38"/>
      <c r="C609" s="38" t="s">
        <v>75</v>
      </c>
      <c r="D609" s="37">
        <f>Gesamtüberblick!K20</f>
        <v>0</v>
      </c>
      <c r="E609" s="38" t="s">
        <v>9</v>
      </c>
      <c r="J609" s="18"/>
      <c r="K609" s="18"/>
    </row>
    <row r="610" spans="1:11" s="17" customFormat="1" x14ac:dyDescent="0.25">
      <c r="A610" s="38" t="s">
        <v>12</v>
      </c>
      <c r="B610" s="38"/>
      <c r="C610" s="38" t="s">
        <v>76</v>
      </c>
      <c r="D610" s="37">
        <f>Gesamtüberblick!K21</f>
        <v>0</v>
      </c>
      <c r="E610" s="38" t="s">
        <v>9</v>
      </c>
    </row>
    <row r="611" spans="1:11" s="17" customFormat="1" x14ac:dyDescent="0.25">
      <c r="A611" s="38" t="s">
        <v>12</v>
      </c>
      <c r="B611" s="38"/>
      <c r="C611" s="38" t="s">
        <v>77</v>
      </c>
      <c r="D611" s="37">
        <f>Gesamtüberblick!K22</f>
        <v>0</v>
      </c>
      <c r="E611" s="38" t="s">
        <v>8</v>
      </c>
    </row>
    <row r="612" spans="1:11" s="17" customFormat="1" x14ac:dyDescent="0.25">
      <c r="A612" s="38" t="s">
        <v>12</v>
      </c>
      <c r="B612" s="38"/>
      <c r="C612" s="38" t="s">
        <v>78</v>
      </c>
      <c r="D612" s="37">
        <f>Gesamtüberblick!K23</f>
        <v>0</v>
      </c>
      <c r="E612" s="38" t="s">
        <v>9</v>
      </c>
    </row>
    <row r="613" spans="1:11" s="17" customFormat="1" x14ac:dyDescent="0.25">
      <c r="A613" s="38" t="s">
        <v>12</v>
      </c>
      <c r="B613" s="38"/>
      <c r="C613" s="38" t="s">
        <v>79</v>
      </c>
      <c r="D613" s="37">
        <f>Gesamtüberblick!K24</f>
        <v>0</v>
      </c>
      <c r="E613" s="38" t="s">
        <v>9</v>
      </c>
    </row>
    <row r="614" spans="1:11" s="17" customFormat="1" x14ac:dyDescent="0.25">
      <c r="A614" s="38" t="s">
        <v>12</v>
      </c>
      <c r="B614" s="38"/>
      <c r="C614" s="38" t="s">
        <v>80</v>
      </c>
      <c r="D614" s="37" t="str">
        <f>Gesamtüberblick!K25</f>
        <v>ND</v>
      </c>
      <c r="E614" s="38" t="s">
        <v>38</v>
      </c>
    </row>
    <row r="615" spans="1:11" s="17" customFormat="1" x14ac:dyDescent="0.25">
      <c r="A615" s="38" t="s">
        <v>12</v>
      </c>
      <c r="B615" s="38"/>
      <c r="C615" s="38" t="s">
        <v>81</v>
      </c>
      <c r="D615" s="37">
        <f>Gesamtüberblick!K26</f>
        <v>0</v>
      </c>
      <c r="E615" s="38" t="s">
        <v>8</v>
      </c>
    </row>
    <row r="616" spans="1:11" s="17" customFormat="1" x14ac:dyDescent="0.25">
      <c r="A616" s="38" t="s">
        <v>12</v>
      </c>
      <c r="B616" s="38"/>
      <c r="C616" s="38" t="s">
        <v>82</v>
      </c>
      <c r="D616" s="37">
        <f>Gesamtüberblick!K27</f>
        <v>0</v>
      </c>
      <c r="E616" s="38" t="s">
        <v>8</v>
      </c>
    </row>
    <row r="617" spans="1:11" s="17" customFormat="1" x14ac:dyDescent="0.25">
      <c r="A617" s="38" t="s">
        <v>12</v>
      </c>
      <c r="B617" s="38"/>
      <c r="C617" s="38" t="s">
        <v>83</v>
      </c>
      <c r="D617" s="37">
        <f>Gesamtüberblick!K28</f>
        <v>0</v>
      </c>
      <c r="E617" s="38" t="s">
        <v>8</v>
      </c>
    </row>
    <row r="618" spans="1:11" s="17" customFormat="1" x14ac:dyDescent="0.25">
      <c r="A618" s="38" t="s">
        <v>12</v>
      </c>
      <c r="B618" s="38"/>
      <c r="C618" s="38" t="s">
        <v>84</v>
      </c>
      <c r="D618" s="37">
        <f>Gesamtüberblick!K29</f>
        <v>0</v>
      </c>
      <c r="E618" s="38" t="s">
        <v>8</v>
      </c>
    </row>
    <row r="619" spans="1:11" s="17" customFormat="1" x14ac:dyDescent="0.25">
      <c r="A619" s="38" t="s">
        <v>12</v>
      </c>
      <c r="B619" s="38"/>
      <c r="C619" s="38" t="s">
        <v>85</v>
      </c>
      <c r="D619" s="37">
        <f>Gesamtüberblick!K30</f>
        <v>0</v>
      </c>
      <c r="E619" s="38" t="s">
        <v>8</v>
      </c>
    </row>
    <row r="620" spans="1:11" s="17" customFormat="1" x14ac:dyDescent="0.25">
      <c r="A620" s="38" t="s">
        <v>12</v>
      </c>
      <c r="B620" s="38"/>
      <c r="C620" s="38" t="s">
        <v>86</v>
      </c>
      <c r="D620" s="37">
        <f>Gesamtüberblick!K31</f>
        <v>0</v>
      </c>
      <c r="E620" s="38" t="s">
        <v>8</v>
      </c>
    </row>
    <row r="621" spans="1:11" s="17" customFormat="1" x14ac:dyDescent="0.25">
      <c r="A621" s="38" t="s">
        <v>12</v>
      </c>
      <c r="B621" s="38"/>
      <c r="C621" s="38" t="s">
        <v>87</v>
      </c>
      <c r="D621" s="37">
        <f>Gesamtüberblick!K32</f>
        <v>0</v>
      </c>
      <c r="E621" s="38" t="s">
        <v>9</v>
      </c>
    </row>
    <row r="622" spans="1:11" s="17" customFormat="1" x14ac:dyDescent="0.25">
      <c r="A622" s="38" t="s">
        <v>12</v>
      </c>
      <c r="B622" s="38"/>
      <c r="C622" s="38" t="s">
        <v>88</v>
      </c>
      <c r="D622" s="37">
        <f>Gesamtüberblick!K33</f>
        <v>0</v>
      </c>
      <c r="E622" s="38" t="s">
        <v>9</v>
      </c>
    </row>
    <row r="623" spans="1:11" s="17" customFormat="1" x14ac:dyDescent="0.25">
      <c r="A623" s="38" t="s">
        <v>13</v>
      </c>
      <c r="B623" s="38"/>
      <c r="C623" s="38" t="s">
        <v>58</v>
      </c>
      <c r="D623" s="38">
        <f>Gesamtüberblick!L9</f>
        <v>0</v>
      </c>
      <c r="E623" s="38" t="s">
        <v>52</v>
      </c>
    </row>
    <row r="624" spans="1:11" s="17" customFormat="1" x14ac:dyDescent="0.25">
      <c r="A624" s="62" t="s">
        <v>13</v>
      </c>
      <c r="B624" s="62"/>
      <c r="C624" s="62" t="s">
        <v>173</v>
      </c>
      <c r="D624" s="62">
        <f>Gesamtüberblick!L8</f>
        <v>0</v>
      </c>
      <c r="E624" s="62" t="s">
        <v>52</v>
      </c>
    </row>
    <row r="625" spans="1:10" s="17" customFormat="1" x14ac:dyDescent="0.25">
      <c r="A625" s="62" t="s">
        <v>13</v>
      </c>
      <c r="B625" s="62"/>
      <c r="C625" s="62" t="s">
        <v>174</v>
      </c>
      <c r="D625" s="62">
        <f>Gesamtüberblick!L7</f>
        <v>0</v>
      </c>
      <c r="E625" s="62" t="s">
        <v>52</v>
      </c>
    </row>
    <row r="626" spans="1:10" s="17" customFormat="1" x14ac:dyDescent="0.25">
      <c r="A626" s="38" t="s">
        <v>13</v>
      </c>
      <c r="B626" s="38"/>
      <c r="C626" s="38" t="s">
        <v>61</v>
      </c>
      <c r="D626" s="37">
        <f>Gesamtüberblick!L10</f>
        <v>0</v>
      </c>
      <c r="E626" s="38" t="s">
        <v>62</v>
      </c>
    </row>
    <row r="627" spans="1:10" s="17" customFormat="1" x14ac:dyDescent="0.25">
      <c r="A627" s="38" t="s">
        <v>13</v>
      </c>
      <c r="B627" s="38"/>
      <c r="C627" s="38" t="s">
        <v>63</v>
      </c>
      <c r="D627" s="37">
        <f>Gesamtüberblick!L11</f>
        <v>0</v>
      </c>
      <c r="E627" s="38" t="s">
        <v>53</v>
      </c>
    </row>
    <row r="628" spans="1:10" s="17" customFormat="1" x14ac:dyDescent="0.25">
      <c r="A628" s="38" t="s">
        <v>13</v>
      </c>
      <c r="B628" s="38"/>
      <c r="C628" s="38" t="s">
        <v>64</v>
      </c>
      <c r="D628" s="37">
        <f>Gesamtüberblick!L12</f>
        <v>0</v>
      </c>
      <c r="E628" s="38" t="s">
        <v>65</v>
      </c>
    </row>
    <row r="629" spans="1:10" s="17" customFormat="1" x14ac:dyDescent="0.25">
      <c r="A629" s="38" t="s">
        <v>13</v>
      </c>
      <c r="B629" s="38"/>
      <c r="C629" s="38" t="s">
        <v>66</v>
      </c>
      <c r="D629" s="37">
        <f>Gesamtüberblick!L13</f>
        <v>0</v>
      </c>
      <c r="E629" s="38" t="s">
        <v>67</v>
      </c>
      <c r="H629" s="18"/>
      <c r="J629" s="18"/>
    </row>
    <row r="630" spans="1:10" s="17" customFormat="1" x14ac:dyDescent="0.25">
      <c r="A630" s="38" t="s">
        <v>13</v>
      </c>
      <c r="B630" s="38"/>
      <c r="C630" s="38" t="s">
        <v>68</v>
      </c>
      <c r="D630" s="37">
        <f>Gesamtüberblick!L14</f>
        <v>0</v>
      </c>
      <c r="E630" s="38" t="s">
        <v>69</v>
      </c>
    </row>
    <row r="631" spans="1:10" s="17" customFormat="1" x14ac:dyDescent="0.25">
      <c r="A631" s="38" t="s">
        <v>13</v>
      </c>
      <c r="B631" s="38"/>
      <c r="C631" s="38" t="s">
        <v>70</v>
      </c>
      <c r="D631" s="37">
        <f>Gesamtüberblick!L15</f>
        <v>0</v>
      </c>
      <c r="E631" s="38" t="s">
        <v>9</v>
      </c>
    </row>
    <row r="632" spans="1:10" s="17" customFormat="1" x14ac:dyDescent="0.25">
      <c r="A632" s="38" t="s">
        <v>13</v>
      </c>
      <c r="B632" s="38"/>
      <c r="C632" s="38" t="s">
        <v>71</v>
      </c>
      <c r="D632" s="37">
        <f>Gesamtüberblick!L16</f>
        <v>0</v>
      </c>
      <c r="E632" s="38" t="s">
        <v>9</v>
      </c>
    </row>
    <row r="633" spans="1:10" s="17" customFormat="1" x14ac:dyDescent="0.25">
      <c r="A633" s="38" t="s">
        <v>13</v>
      </c>
      <c r="B633" s="38"/>
      <c r="C633" s="38" t="s">
        <v>72</v>
      </c>
      <c r="D633" s="37">
        <f>Gesamtüberblick!L17</f>
        <v>0</v>
      </c>
      <c r="E633" s="38" t="s">
        <v>9</v>
      </c>
    </row>
    <row r="634" spans="1:10" s="17" customFormat="1" x14ac:dyDescent="0.25">
      <c r="A634" s="38" t="s">
        <v>13</v>
      </c>
      <c r="B634" s="38"/>
      <c r="C634" s="38" t="s">
        <v>73</v>
      </c>
      <c r="D634" s="37">
        <f>Gesamtüberblick!L18</f>
        <v>0</v>
      </c>
      <c r="E634" s="38" t="s">
        <v>9</v>
      </c>
    </row>
    <row r="635" spans="1:10" s="17" customFormat="1" x14ac:dyDescent="0.25">
      <c r="A635" s="38" t="s">
        <v>13</v>
      </c>
      <c r="B635" s="38"/>
      <c r="C635" s="38" t="s">
        <v>74</v>
      </c>
      <c r="D635" s="37">
        <f>Gesamtüberblick!L19</f>
        <v>0</v>
      </c>
      <c r="E635" s="38" t="s">
        <v>9</v>
      </c>
    </row>
    <row r="636" spans="1:10" s="17" customFormat="1" x14ac:dyDescent="0.25">
      <c r="A636" s="38" t="s">
        <v>13</v>
      </c>
      <c r="B636" s="38"/>
      <c r="C636" s="38" t="s">
        <v>75</v>
      </c>
      <c r="D636" s="37">
        <f>Gesamtüberblick!L20</f>
        <v>0</v>
      </c>
      <c r="E636" s="38" t="s">
        <v>9</v>
      </c>
    </row>
    <row r="637" spans="1:10" s="17" customFormat="1" x14ac:dyDescent="0.25">
      <c r="A637" s="38" t="s">
        <v>13</v>
      </c>
      <c r="B637" s="38"/>
      <c r="C637" s="38" t="s">
        <v>76</v>
      </c>
      <c r="D637" s="37">
        <f>Gesamtüberblick!L21</f>
        <v>0</v>
      </c>
      <c r="E637" s="38" t="s">
        <v>9</v>
      </c>
    </row>
    <row r="638" spans="1:10" s="17" customFormat="1" x14ac:dyDescent="0.25">
      <c r="A638" s="38" t="s">
        <v>13</v>
      </c>
      <c r="B638" s="38"/>
      <c r="C638" s="38" t="s">
        <v>77</v>
      </c>
      <c r="D638" s="37">
        <f>Gesamtüberblick!L22</f>
        <v>0</v>
      </c>
      <c r="E638" s="38" t="s">
        <v>8</v>
      </c>
    </row>
    <row r="639" spans="1:10" s="17" customFormat="1" x14ac:dyDescent="0.25">
      <c r="A639" s="38" t="s">
        <v>13</v>
      </c>
      <c r="B639" s="38"/>
      <c r="C639" s="38" t="s">
        <v>78</v>
      </c>
      <c r="D639" s="37">
        <f>Gesamtüberblick!L23</f>
        <v>0</v>
      </c>
      <c r="E639" s="38" t="s">
        <v>9</v>
      </c>
    </row>
    <row r="640" spans="1:10" s="17" customFormat="1" x14ac:dyDescent="0.25">
      <c r="A640" s="38" t="s">
        <v>13</v>
      </c>
      <c r="B640" s="38"/>
      <c r="C640" s="38" t="s">
        <v>79</v>
      </c>
      <c r="D640" s="37">
        <f>Gesamtüberblick!L24</f>
        <v>0</v>
      </c>
      <c r="E640" s="38" t="s">
        <v>9</v>
      </c>
    </row>
    <row r="641" spans="1:12" s="17" customFormat="1" x14ac:dyDescent="0.25">
      <c r="A641" s="38" t="s">
        <v>13</v>
      </c>
      <c r="B641" s="38"/>
      <c r="C641" s="38" t="s">
        <v>80</v>
      </c>
      <c r="D641" s="37" t="str">
        <f>Gesamtüberblick!L25</f>
        <v>ND</v>
      </c>
      <c r="E641" s="38" t="s">
        <v>38</v>
      </c>
    </row>
    <row r="642" spans="1:12" s="17" customFormat="1" x14ac:dyDescent="0.25">
      <c r="A642" s="38" t="s">
        <v>13</v>
      </c>
      <c r="B642" s="38"/>
      <c r="C642" s="38" t="s">
        <v>81</v>
      </c>
      <c r="D642" s="37">
        <f>Gesamtüberblick!L26</f>
        <v>0</v>
      </c>
      <c r="E642" s="38" t="s">
        <v>8</v>
      </c>
    </row>
    <row r="643" spans="1:12" s="17" customFormat="1" x14ac:dyDescent="0.25">
      <c r="A643" s="38" t="s">
        <v>13</v>
      </c>
      <c r="B643" s="38"/>
      <c r="C643" s="38" t="s">
        <v>82</v>
      </c>
      <c r="D643" s="37">
        <f>Gesamtüberblick!L27</f>
        <v>0</v>
      </c>
      <c r="E643" s="38" t="s">
        <v>8</v>
      </c>
    </row>
    <row r="644" spans="1:12" s="17" customFormat="1" x14ac:dyDescent="0.25">
      <c r="A644" s="38" t="s">
        <v>13</v>
      </c>
      <c r="B644" s="38"/>
      <c r="C644" s="38" t="s">
        <v>83</v>
      </c>
      <c r="D644" s="37">
        <f>Gesamtüberblick!L28</f>
        <v>0</v>
      </c>
      <c r="E644" s="38" t="s">
        <v>8</v>
      </c>
    </row>
    <row r="645" spans="1:12" s="17" customFormat="1" x14ac:dyDescent="0.25">
      <c r="A645" s="38" t="s">
        <v>13</v>
      </c>
      <c r="B645" s="38"/>
      <c r="C645" s="38" t="s">
        <v>84</v>
      </c>
      <c r="D645" s="37">
        <f>Gesamtüberblick!L29</f>
        <v>0</v>
      </c>
      <c r="E645" s="38" t="s">
        <v>8</v>
      </c>
      <c r="J645" s="18"/>
      <c r="K645" s="18"/>
      <c r="L645" s="18"/>
    </row>
    <row r="646" spans="1:12" s="17" customFormat="1" x14ac:dyDescent="0.25">
      <c r="A646" s="38" t="s">
        <v>13</v>
      </c>
      <c r="B646" s="38"/>
      <c r="C646" s="38" t="s">
        <v>85</v>
      </c>
      <c r="D646" s="37">
        <f>Gesamtüberblick!L30</f>
        <v>0</v>
      </c>
      <c r="E646" s="38" t="s">
        <v>8</v>
      </c>
    </row>
    <row r="647" spans="1:12" s="17" customFormat="1" x14ac:dyDescent="0.25">
      <c r="A647" s="38" t="s">
        <v>13</v>
      </c>
      <c r="B647" s="38"/>
      <c r="C647" s="38" t="s">
        <v>86</v>
      </c>
      <c r="D647" s="37">
        <f>Gesamtüberblick!L31</f>
        <v>0</v>
      </c>
      <c r="E647" s="38" t="s">
        <v>8</v>
      </c>
    </row>
    <row r="648" spans="1:12" s="17" customFormat="1" x14ac:dyDescent="0.25">
      <c r="A648" s="38" t="s">
        <v>13</v>
      </c>
      <c r="B648" s="38"/>
      <c r="C648" s="38" t="s">
        <v>87</v>
      </c>
      <c r="D648" s="37">
        <f>Gesamtüberblick!L32</f>
        <v>0</v>
      </c>
      <c r="E648" s="38" t="s">
        <v>9</v>
      </c>
    </row>
    <row r="649" spans="1:12" s="17" customFormat="1" x14ac:dyDescent="0.25">
      <c r="A649" s="38" t="s">
        <v>13</v>
      </c>
      <c r="B649" s="38"/>
      <c r="C649" s="38" t="s">
        <v>88</v>
      </c>
      <c r="D649" s="37">
        <f>Gesamtüberblick!L33</f>
        <v>0</v>
      </c>
      <c r="E649" s="38" t="s">
        <v>9</v>
      </c>
    </row>
    <row r="650" spans="1:12" s="17" customFormat="1" x14ac:dyDescent="0.25">
      <c r="A650" s="38" t="s">
        <v>14</v>
      </c>
      <c r="B650" s="38"/>
      <c r="C650" s="38" t="s">
        <v>58</v>
      </c>
      <c r="D650" s="38">
        <f>Gesamtüberblick!M9</f>
        <v>0</v>
      </c>
      <c r="E650" s="38" t="s">
        <v>52</v>
      </c>
    </row>
    <row r="651" spans="1:12" s="17" customFormat="1" x14ac:dyDescent="0.25">
      <c r="A651" s="62" t="s">
        <v>14</v>
      </c>
      <c r="B651" s="62"/>
      <c r="C651" s="62" t="s">
        <v>173</v>
      </c>
      <c r="D651" s="62">
        <f>Gesamtüberblick!M8</f>
        <v>0</v>
      </c>
      <c r="E651" s="62" t="s">
        <v>52</v>
      </c>
    </row>
    <row r="652" spans="1:12" s="17" customFormat="1" x14ac:dyDescent="0.25">
      <c r="A652" s="62" t="s">
        <v>14</v>
      </c>
      <c r="B652" s="62"/>
      <c r="C652" s="62" t="s">
        <v>174</v>
      </c>
      <c r="D652" s="62">
        <f>Gesamtüberblick!M7</f>
        <v>0</v>
      </c>
      <c r="E652" s="62" t="s">
        <v>52</v>
      </c>
    </row>
    <row r="653" spans="1:12" s="17" customFormat="1" x14ac:dyDescent="0.25">
      <c r="A653" s="38" t="s">
        <v>14</v>
      </c>
      <c r="B653" s="38"/>
      <c r="C653" s="38" t="s">
        <v>61</v>
      </c>
      <c r="D653" s="37">
        <f>Gesamtüberblick!M10</f>
        <v>0</v>
      </c>
      <c r="E653" s="38" t="s">
        <v>62</v>
      </c>
    </row>
    <row r="654" spans="1:12" s="17" customFormat="1" x14ac:dyDescent="0.25">
      <c r="A654" s="38" t="s">
        <v>14</v>
      </c>
      <c r="B654" s="38"/>
      <c r="C654" s="38" t="s">
        <v>63</v>
      </c>
      <c r="D654" s="37">
        <f>Gesamtüberblick!M11</f>
        <v>0</v>
      </c>
      <c r="E654" s="38" t="s">
        <v>53</v>
      </c>
    </row>
    <row r="655" spans="1:12" s="17" customFormat="1" x14ac:dyDescent="0.25">
      <c r="A655" s="38" t="s">
        <v>14</v>
      </c>
      <c r="B655" s="38"/>
      <c r="C655" s="38" t="s">
        <v>64</v>
      </c>
      <c r="D655" s="37">
        <f>Gesamtüberblick!M12</f>
        <v>0</v>
      </c>
      <c r="E655" s="38" t="s">
        <v>65</v>
      </c>
    </row>
    <row r="656" spans="1:12" s="17" customFormat="1" x14ac:dyDescent="0.25">
      <c r="A656" s="38" t="s">
        <v>14</v>
      </c>
      <c r="B656" s="38"/>
      <c r="C656" s="38" t="s">
        <v>66</v>
      </c>
      <c r="D656" s="37">
        <f>Gesamtüberblick!M13</f>
        <v>0</v>
      </c>
      <c r="E656" s="38" t="s">
        <v>67</v>
      </c>
    </row>
    <row r="657" spans="1:11" s="17" customFormat="1" x14ac:dyDescent="0.25">
      <c r="A657" s="38" t="s">
        <v>14</v>
      </c>
      <c r="B657" s="38"/>
      <c r="C657" s="38" t="s">
        <v>68</v>
      </c>
      <c r="D657" s="37">
        <f>Gesamtüberblick!M14</f>
        <v>0</v>
      </c>
      <c r="E657" s="38" t="s">
        <v>69</v>
      </c>
    </row>
    <row r="658" spans="1:11" s="17" customFormat="1" x14ac:dyDescent="0.25">
      <c r="A658" s="38" t="s">
        <v>14</v>
      </c>
      <c r="B658" s="38"/>
      <c r="C658" s="38" t="s">
        <v>70</v>
      </c>
      <c r="D658" s="37">
        <f>Gesamtüberblick!M15</f>
        <v>0</v>
      </c>
      <c r="E658" s="38" t="s">
        <v>9</v>
      </c>
    </row>
    <row r="659" spans="1:11" s="17" customFormat="1" x14ac:dyDescent="0.25">
      <c r="A659" s="38" t="s">
        <v>14</v>
      </c>
      <c r="B659" s="38"/>
      <c r="C659" s="38" t="s">
        <v>71</v>
      </c>
      <c r="D659" s="37">
        <f>Gesamtüberblick!M16</f>
        <v>0</v>
      </c>
      <c r="E659" s="38" t="s">
        <v>9</v>
      </c>
    </row>
    <row r="660" spans="1:11" s="17" customFormat="1" x14ac:dyDescent="0.25">
      <c r="A660" s="38" t="s">
        <v>14</v>
      </c>
      <c r="B660" s="38"/>
      <c r="C660" s="38" t="s">
        <v>72</v>
      </c>
      <c r="D660" s="37">
        <f>Gesamtüberblick!M17</f>
        <v>0</v>
      </c>
      <c r="E660" s="38" t="s">
        <v>9</v>
      </c>
    </row>
    <row r="661" spans="1:11" s="17" customFormat="1" x14ac:dyDescent="0.25">
      <c r="A661" s="38" t="s">
        <v>14</v>
      </c>
      <c r="B661" s="38"/>
      <c r="C661" s="38" t="s">
        <v>73</v>
      </c>
      <c r="D661" s="37">
        <f>Gesamtüberblick!M18</f>
        <v>0</v>
      </c>
      <c r="E661" s="38" t="s">
        <v>9</v>
      </c>
    </row>
    <row r="662" spans="1:11" s="17" customFormat="1" x14ac:dyDescent="0.25">
      <c r="A662" s="38" t="s">
        <v>14</v>
      </c>
      <c r="B662" s="38"/>
      <c r="C662" s="38" t="s">
        <v>74</v>
      </c>
      <c r="D662" s="37">
        <f>Gesamtüberblick!M19</f>
        <v>0</v>
      </c>
      <c r="E662" s="38" t="s">
        <v>9</v>
      </c>
    </row>
    <row r="663" spans="1:11" s="17" customFormat="1" x14ac:dyDescent="0.25">
      <c r="A663" s="38" t="s">
        <v>14</v>
      </c>
      <c r="B663" s="38"/>
      <c r="C663" s="38" t="s">
        <v>75</v>
      </c>
      <c r="D663" s="37">
        <f>Gesamtüberblick!M20</f>
        <v>0</v>
      </c>
      <c r="E663" s="38" t="s">
        <v>9</v>
      </c>
    </row>
    <row r="664" spans="1:11" s="17" customFormat="1" x14ac:dyDescent="0.25">
      <c r="A664" s="38" t="s">
        <v>14</v>
      </c>
      <c r="B664" s="38"/>
      <c r="C664" s="38" t="s">
        <v>76</v>
      </c>
      <c r="D664" s="37">
        <f>Gesamtüberblick!M21</f>
        <v>0</v>
      </c>
      <c r="E664" s="38" t="s">
        <v>9</v>
      </c>
      <c r="I664" s="18"/>
      <c r="K664" s="18"/>
    </row>
    <row r="665" spans="1:11" s="17" customFormat="1" x14ac:dyDescent="0.25">
      <c r="A665" s="38" t="s">
        <v>14</v>
      </c>
      <c r="B665" s="38"/>
      <c r="C665" s="38" t="s">
        <v>77</v>
      </c>
      <c r="D665" s="37">
        <f>Gesamtüberblick!M22</f>
        <v>0</v>
      </c>
      <c r="E665" s="38" t="s">
        <v>8</v>
      </c>
    </row>
    <row r="666" spans="1:11" s="17" customFormat="1" x14ac:dyDescent="0.25">
      <c r="A666" s="38" t="s">
        <v>14</v>
      </c>
      <c r="B666" s="38"/>
      <c r="C666" s="38" t="s">
        <v>78</v>
      </c>
      <c r="D666" s="37">
        <f>Gesamtüberblick!M23</f>
        <v>0</v>
      </c>
      <c r="E666" s="38" t="s">
        <v>9</v>
      </c>
    </row>
    <row r="667" spans="1:11" s="17" customFormat="1" x14ac:dyDescent="0.25">
      <c r="A667" s="38" t="s">
        <v>14</v>
      </c>
      <c r="B667" s="38"/>
      <c r="C667" s="38" t="s">
        <v>79</v>
      </c>
      <c r="D667" s="37">
        <f>Gesamtüberblick!M24</f>
        <v>0</v>
      </c>
      <c r="E667" s="38" t="s">
        <v>9</v>
      </c>
    </row>
    <row r="668" spans="1:11" s="17" customFormat="1" x14ac:dyDescent="0.25">
      <c r="A668" s="38" t="s">
        <v>14</v>
      </c>
      <c r="B668" s="38"/>
      <c r="C668" s="38" t="s">
        <v>80</v>
      </c>
      <c r="D668" s="37" t="str">
        <f>Gesamtüberblick!M25</f>
        <v>ND</v>
      </c>
      <c r="E668" s="38" t="s">
        <v>38</v>
      </c>
    </row>
    <row r="669" spans="1:11" s="17" customFormat="1" x14ac:dyDescent="0.25">
      <c r="A669" s="38" t="s">
        <v>14</v>
      </c>
      <c r="B669" s="38"/>
      <c r="C669" s="38" t="s">
        <v>81</v>
      </c>
      <c r="D669" s="37">
        <f>Gesamtüberblick!M26</f>
        <v>0</v>
      </c>
      <c r="E669" s="38" t="s">
        <v>8</v>
      </c>
    </row>
    <row r="670" spans="1:11" x14ac:dyDescent="0.25">
      <c r="A670" s="38" t="s">
        <v>14</v>
      </c>
      <c r="C670" s="38" t="s">
        <v>82</v>
      </c>
      <c r="D670" s="37">
        <f>Gesamtüberblick!M27</f>
        <v>0</v>
      </c>
      <c r="E670" s="38" t="s">
        <v>8</v>
      </c>
    </row>
    <row r="671" spans="1:11" x14ac:dyDescent="0.25">
      <c r="A671" s="38" t="s">
        <v>14</v>
      </c>
      <c r="C671" s="38" t="s">
        <v>83</v>
      </c>
      <c r="D671" s="37">
        <f>Gesamtüberblick!M28</f>
        <v>0</v>
      </c>
      <c r="E671" s="38" t="s">
        <v>8</v>
      </c>
    </row>
    <row r="672" spans="1:11" x14ac:dyDescent="0.25">
      <c r="A672" s="38" t="s">
        <v>14</v>
      </c>
      <c r="C672" s="38" t="s">
        <v>84</v>
      </c>
      <c r="D672" s="37">
        <f>Gesamtüberblick!M29</f>
        <v>0</v>
      </c>
      <c r="E672" s="38" t="s">
        <v>8</v>
      </c>
    </row>
    <row r="673" spans="1:5" x14ac:dyDescent="0.25">
      <c r="A673" s="38" t="s">
        <v>14</v>
      </c>
      <c r="C673" s="38" t="s">
        <v>85</v>
      </c>
      <c r="D673" s="37">
        <f>Gesamtüberblick!M30</f>
        <v>0</v>
      </c>
      <c r="E673" s="38" t="s">
        <v>8</v>
      </c>
    </row>
    <row r="674" spans="1:5" x14ac:dyDescent="0.25">
      <c r="A674" s="38" t="s">
        <v>14</v>
      </c>
      <c r="C674" s="38" t="s">
        <v>86</v>
      </c>
      <c r="D674" s="37">
        <f>Gesamtüberblick!M31</f>
        <v>0</v>
      </c>
      <c r="E674" s="38" t="s">
        <v>8</v>
      </c>
    </row>
    <row r="675" spans="1:5" x14ac:dyDescent="0.25">
      <c r="A675" s="38" t="s">
        <v>14</v>
      </c>
      <c r="C675" s="38" t="s">
        <v>87</v>
      </c>
      <c r="D675" s="37">
        <f>Gesamtüberblick!M32</f>
        <v>0</v>
      </c>
      <c r="E675" s="38" t="s">
        <v>9</v>
      </c>
    </row>
    <row r="676" spans="1:5" x14ac:dyDescent="0.25">
      <c r="A676" s="38" t="s">
        <v>14</v>
      </c>
      <c r="C676" s="38" t="s">
        <v>88</v>
      </c>
      <c r="D676" s="37">
        <f>Gesamtüberblick!M33</f>
        <v>0</v>
      </c>
      <c r="E676" s="38" t="s">
        <v>9</v>
      </c>
    </row>
    <row r="677" spans="1:5" x14ac:dyDescent="0.25">
      <c r="A677" s="38" t="s">
        <v>15</v>
      </c>
      <c r="C677" s="38" t="s">
        <v>58</v>
      </c>
      <c r="D677" s="38">
        <f>Gesamtüberblick!N9</f>
        <v>0</v>
      </c>
      <c r="E677" s="38" t="s">
        <v>52</v>
      </c>
    </row>
    <row r="678" spans="1:5" x14ac:dyDescent="0.25">
      <c r="A678" s="62" t="s">
        <v>15</v>
      </c>
      <c r="B678" s="62"/>
      <c r="C678" s="62" t="s">
        <v>173</v>
      </c>
      <c r="D678" s="62">
        <f>Gesamtüberblick!N8</f>
        <v>0</v>
      </c>
      <c r="E678" s="62" t="s">
        <v>52</v>
      </c>
    </row>
    <row r="679" spans="1:5" x14ac:dyDescent="0.25">
      <c r="A679" s="62" t="s">
        <v>15</v>
      </c>
      <c r="B679" s="62"/>
      <c r="C679" s="62" t="s">
        <v>174</v>
      </c>
      <c r="D679" s="62">
        <f>Gesamtüberblick!N7</f>
        <v>0</v>
      </c>
      <c r="E679" s="62" t="s">
        <v>52</v>
      </c>
    </row>
    <row r="680" spans="1:5" x14ac:dyDescent="0.25">
      <c r="A680" s="38" t="s">
        <v>15</v>
      </c>
      <c r="C680" s="38" t="s">
        <v>61</v>
      </c>
      <c r="D680" s="37">
        <f>Gesamtüberblick!N10</f>
        <v>0</v>
      </c>
      <c r="E680" s="38" t="s">
        <v>62</v>
      </c>
    </row>
    <row r="681" spans="1:5" x14ac:dyDescent="0.25">
      <c r="A681" s="38" t="s">
        <v>15</v>
      </c>
      <c r="C681" s="38" t="s">
        <v>63</v>
      </c>
      <c r="D681" s="37">
        <f>Gesamtüberblick!N11</f>
        <v>0</v>
      </c>
      <c r="E681" s="38" t="s">
        <v>53</v>
      </c>
    </row>
    <row r="682" spans="1:5" x14ac:dyDescent="0.25">
      <c r="A682" s="38" t="s">
        <v>15</v>
      </c>
      <c r="C682" s="38" t="s">
        <v>64</v>
      </c>
      <c r="D682" s="37">
        <f>Gesamtüberblick!N12</f>
        <v>0</v>
      </c>
      <c r="E682" s="38" t="s">
        <v>65</v>
      </c>
    </row>
    <row r="683" spans="1:5" x14ac:dyDescent="0.25">
      <c r="A683" s="38" t="s">
        <v>15</v>
      </c>
      <c r="C683" s="38" t="s">
        <v>66</v>
      </c>
      <c r="D683" s="37">
        <f>Gesamtüberblick!N13</f>
        <v>0</v>
      </c>
      <c r="E683" s="38" t="s">
        <v>67</v>
      </c>
    </row>
    <row r="684" spans="1:5" x14ac:dyDescent="0.25">
      <c r="A684" s="38" t="s">
        <v>15</v>
      </c>
      <c r="C684" s="38" t="s">
        <v>68</v>
      </c>
      <c r="D684" s="37">
        <f>Gesamtüberblick!N14</f>
        <v>0</v>
      </c>
      <c r="E684" s="38" t="s">
        <v>69</v>
      </c>
    </row>
    <row r="685" spans="1:5" x14ac:dyDescent="0.25">
      <c r="A685" s="38" t="s">
        <v>15</v>
      </c>
      <c r="C685" s="38" t="s">
        <v>70</v>
      </c>
      <c r="D685" s="37">
        <f>Gesamtüberblick!N15</f>
        <v>0</v>
      </c>
      <c r="E685" s="38" t="s">
        <v>9</v>
      </c>
    </row>
    <row r="686" spans="1:5" x14ac:dyDescent="0.25">
      <c r="A686" s="38" t="s">
        <v>15</v>
      </c>
      <c r="C686" s="38" t="s">
        <v>71</v>
      </c>
      <c r="D686" s="37">
        <f>Gesamtüberblick!N16</f>
        <v>0</v>
      </c>
      <c r="E686" s="38" t="s">
        <v>9</v>
      </c>
    </row>
    <row r="687" spans="1:5" s="17" customFormat="1" x14ac:dyDescent="0.25">
      <c r="A687" s="38" t="s">
        <v>15</v>
      </c>
      <c r="B687" s="38"/>
      <c r="C687" s="38" t="s">
        <v>72</v>
      </c>
      <c r="D687" s="37">
        <f>Gesamtüberblick!N17</f>
        <v>0</v>
      </c>
      <c r="E687" s="38" t="s">
        <v>9</v>
      </c>
    </row>
    <row r="688" spans="1:5" x14ac:dyDescent="0.25">
      <c r="A688" s="38" t="s">
        <v>15</v>
      </c>
      <c r="C688" s="38" t="s">
        <v>73</v>
      </c>
      <c r="D688" s="37">
        <f>Gesamtüberblick!N18</f>
        <v>0</v>
      </c>
      <c r="E688" s="38" t="s">
        <v>9</v>
      </c>
    </row>
    <row r="689" spans="1:5" x14ac:dyDescent="0.25">
      <c r="A689" s="38" t="s">
        <v>15</v>
      </c>
      <c r="C689" s="38" t="s">
        <v>74</v>
      </c>
      <c r="D689" s="37">
        <f>Gesamtüberblick!N19</f>
        <v>0</v>
      </c>
      <c r="E689" s="38" t="s">
        <v>9</v>
      </c>
    </row>
    <row r="690" spans="1:5" x14ac:dyDescent="0.25">
      <c r="A690" s="38" t="s">
        <v>15</v>
      </c>
      <c r="C690" s="38" t="s">
        <v>75</v>
      </c>
      <c r="D690" s="37">
        <f>Gesamtüberblick!N20</f>
        <v>0</v>
      </c>
      <c r="E690" s="38" t="s">
        <v>9</v>
      </c>
    </row>
    <row r="691" spans="1:5" x14ac:dyDescent="0.25">
      <c r="A691" s="38" t="s">
        <v>15</v>
      </c>
      <c r="C691" s="38" t="s">
        <v>76</v>
      </c>
      <c r="D691" s="37">
        <f>Gesamtüberblick!N21</f>
        <v>0</v>
      </c>
      <c r="E691" s="38" t="s">
        <v>9</v>
      </c>
    </row>
    <row r="692" spans="1:5" x14ac:dyDescent="0.25">
      <c r="A692" s="38" t="s">
        <v>15</v>
      </c>
      <c r="C692" s="38" t="s">
        <v>77</v>
      </c>
      <c r="D692" s="37">
        <f>Gesamtüberblick!N22</f>
        <v>0</v>
      </c>
      <c r="E692" s="38" t="s">
        <v>8</v>
      </c>
    </row>
    <row r="693" spans="1:5" x14ac:dyDescent="0.25">
      <c r="A693" s="38" t="s">
        <v>15</v>
      </c>
      <c r="C693" s="38" t="s">
        <v>78</v>
      </c>
      <c r="D693" s="37">
        <f>Gesamtüberblick!N23</f>
        <v>0</v>
      </c>
      <c r="E693" s="38" t="s">
        <v>9</v>
      </c>
    </row>
    <row r="694" spans="1:5" x14ac:dyDescent="0.25">
      <c r="A694" s="38" t="s">
        <v>15</v>
      </c>
      <c r="C694" s="38" t="s">
        <v>79</v>
      </c>
      <c r="D694" s="37">
        <f>Gesamtüberblick!N24</f>
        <v>0</v>
      </c>
      <c r="E694" s="38" t="s">
        <v>9</v>
      </c>
    </row>
    <row r="695" spans="1:5" x14ac:dyDescent="0.25">
      <c r="A695" s="38" t="s">
        <v>15</v>
      </c>
      <c r="C695" s="38" t="s">
        <v>80</v>
      </c>
      <c r="D695" s="37" t="str">
        <f>Gesamtüberblick!N25</f>
        <v>ND</v>
      </c>
      <c r="E695" s="38" t="s">
        <v>38</v>
      </c>
    </row>
    <row r="696" spans="1:5" x14ac:dyDescent="0.25">
      <c r="A696" s="38" t="s">
        <v>15</v>
      </c>
      <c r="C696" s="38" t="s">
        <v>81</v>
      </c>
      <c r="D696" s="37">
        <f>Gesamtüberblick!N26</f>
        <v>0</v>
      </c>
      <c r="E696" s="38" t="s">
        <v>8</v>
      </c>
    </row>
    <row r="697" spans="1:5" x14ac:dyDescent="0.25">
      <c r="A697" s="38" t="s">
        <v>15</v>
      </c>
      <c r="C697" s="38" t="s">
        <v>82</v>
      </c>
      <c r="D697" s="37">
        <f>Gesamtüberblick!N27</f>
        <v>0</v>
      </c>
      <c r="E697" s="38" t="s">
        <v>8</v>
      </c>
    </row>
    <row r="698" spans="1:5" x14ac:dyDescent="0.25">
      <c r="A698" s="38" t="s">
        <v>15</v>
      </c>
      <c r="C698" s="38" t="s">
        <v>83</v>
      </c>
      <c r="D698" s="37">
        <f>Gesamtüberblick!N28</f>
        <v>0</v>
      </c>
      <c r="E698" s="38" t="s">
        <v>8</v>
      </c>
    </row>
    <row r="699" spans="1:5" x14ac:dyDescent="0.25">
      <c r="A699" s="38" t="s">
        <v>15</v>
      </c>
      <c r="C699" s="38" t="s">
        <v>84</v>
      </c>
      <c r="D699" s="37">
        <f>Gesamtüberblick!N29</f>
        <v>0</v>
      </c>
      <c r="E699" s="38" t="s">
        <v>8</v>
      </c>
    </row>
    <row r="700" spans="1:5" x14ac:dyDescent="0.25">
      <c r="A700" s="38" t="s">
        <v>15</v>
      </c>
      <c r="C700" s="38" t="s">
        <v>85</v>
      </c>
      <c r="D700" s="37">
        <f>Gesamtüberblick!N30</f>
        <v>0</v>
      </c>
      <c r="E700" s="38" t="s">
        <v>8</v>
      </c>
    </row>
    <row r="701" spans="1:5" x14ac:dyDescent="0.25">
      <c r="A701" s="38" t="s">
        <v>15</v>
      </c>
      <c r="C701" s="38" t="s">
        <v>86</v>
      </c>
      <c r="D701" s="37">
        <f>Gesamtüberblick!N31</f>
        <v>0</v>
      </c>
      <c r="E701" s="38" t="s">
        <v>8</v>
      </c>
    </row>
    <row r="702" spans="1:5" x14ac:dyDescent="0.25">
      <c r="A702" s="38" t="s">
        <v>15</v>
      </c>
      <c r="C702" s="38" t="s">
        <v>87</v>
      </c>
      <c r="D702" s="37">
        <f>Gesamtüberblick!N32</f>
        <v>0</v>
      </c>
      <c r="E702" s="38" t="s">
        <v>9</v>
      </c>
    </row>
    <row r="703" spans="1:5" x14ac:dyDescent="0.25">
      <c r="A703" s="38" t="s">
        <v>15</v>
      </c>
      <c r="C703" s="38" t="s">
        <v>88</v>
      </c>
      <c r="D703" s="37">
        <f>Gesamtüberblick!N33</f>
        <v>0</v>
      </c>
      <c r="E703" s="38" t="s">
        <v>9</v>
      </c>
    </row>
    <row r="704" spans="1:5" x14ac:dyDescent="0.25">
      <c r="A704" s="38" t="s">
        <v>16</v>
      </c>
      <c r="C704" s="38" t="s">
        <v>58</v>
      </c>
      <c r="D704" s="38">
        <f>Gesamtüberblick!O9</f>
        <v>0</v>
      </c>
      <c r="E704" s="38" t="s">
        <v>52</v>
      </c>
    </row>
    <row r="705" spans="1:5" x14ac:dyDescent="0.25">
      <c r="A705" s="62" t="s">
        <v>16</v>
      </c>
      <c r="B705" s="62"/>
      <c r="C705" s="62" t="s">
        <v>173</v>
      </c>
      <c r="D705" s="62">
        <f>Gesamtüberblick!O8</f>
        <v>0</v>
      </c>
      <c r="E705" s="62" t="s">
        <v>52</v>
      </c>
    </row>
    <row r="706" spans="1:5" x14ac:dyDescent="0.25">
      <c r="A706" s="62" t="s">
        <v>16</v>
      </c>
      <c r="B706" s="62"/>
      <c r="C706" s="62" t="s">
        <v>174</v>
      </c>
      <c r="D706" s="62">
        <f>Gesamtüberblick!O7</f>
        <v>0</v>
      </c>
      <c r="E706" s="62" t="s">
        <v>52</v>
      </c>
    </row>
    <row r="707" spans="1:5" x14ac:dyDescent="0.25">
      <c r="A707" s="38" t="s">
        <v>16</v>
      </c>
      <c r="C707" s="38" t="s">
        <v>61</v>
      </c>
      <c r="D707" s="37">
        <f>Gesamtüberblick!O10</f>
        <v>0</v>
      </c>
      <c r="E707" s="38" t="s">
        <v>62</v>
      </c>
    </row>
    <row r="708" spans="1:5" x14ac:dyDescent="0.25">
      <c r="A708" s="38" t="s">
        <v>16</v>
      </c>
      <c r="C708" s="38" t="s">
        <v>63</v>
      </c>
      <c r="D708" s="37">
        <f>Gesamtüberblick!O11</f>
        <v>0</v>
      </c>
      <c r="E708" s="38" t="s">
        <v>53</v>
      </c>
    </row>
    <row r="709" spans="1:5" x14ac:dyDescent="0.25">
      <c r="A709" s="38" t="s">
        <v>16</v>
      </c>
      <c r="C709" s="38" t="s">
        <v>64</v>
      </c>
      <c r="D709" s="37">
        <f>Gesamtüberblick!O12</f>
        <v>0</v>
      </c>
      <c r="E709" s="38" t="s">
        <v>65</v>
      </c>
    </row>
    <row r="710" spans="1:5" x14ac:dyDescent="0.25">
      <c r="A710" s="38" t="s">
        <v>16</v>
      </c>
      <c r="C710" s="38" t="s">
        <v>66</v>
      </c>
      <c r="D710" s="37">
        <f>Gesamtüberblick!O13</f>
        <v>0</v>
      </c>
      <c r="E710" s="38" t="s">
        <v>67</v>
      </c>
    </row>
    <row r="711" spans="1:5" x14ac:dyDescent="0.25">
      <c r="A711" s="38" t="s">
        <v>16</v>
      </c>
      <c r="C711" s="38" t="s">
        <v>68</v>
      </c>
      <c r="D711" s="37">
        <f>Gesamtüberblick!O14</f>
        <v>0</v>
      </c>
      <c r="E711" s="38" t="s">
        <v>69</v>
      </c>
    </row>
    <row r="712" spans="1:5" x14ac:dyDescent="0.25">
      <c r="A712" s="38" t="s">
        <v>16</v>
      </c>
      <c r="C712" s="38" t="s">
        <v>70</v>
      </c>
      <c r="D712" s="37">
        <f>Gesamtüberblick!O15</f>
        <v>0</v>
      </c>
      <c r="E712" s="38" t="s">
        <v>9</v>
      </c>
    </row>
    <row r="713" spans="1:5" x14ac:dyDescent="0.25">
      <c r="A713" s="38" t="s">
        <v>16</v>
      </c>
      <c r="C713" s="38" t="s">
        <v>71</v>
      </c>
      <c r="D713" s="37">
        <f>Gesamtüberblick!O16</f>
        <v>0</v>
      </c>
      <c r="E713" s="38" t="s">
        <v>9</v>
      </c>
    </row>
    <row r="714" spans="1:5" x14ac:dyDescent="0.25">
      <c r="A714" s="38" t="s">
        <v>16</v>
      </c>
      <c r="C714" s="38" t="s">
        <v>72</v>
      </c>
      <c r="D714" s="37">
        <f>Gesamtüberblick!O17</f>
        <v>0</v>
      </c>
      <c r="E714" s="38" t="s">
        <v>9</v>
      </c>
    </row>
    <row r="715" spans="1:5" x14ac:dyDescent="0.25">
      <c r="A715" s="38" t="s">
        <v>16</v>
      </c>
      <c r="C715" s="38" t="s">
        <v>73</v>
      </c>
      <c r="D715" s="37">
        <f>Gesamtüberblick!O18</f>
        <v>0</v>
      </c>
      <c r="E715" s="38" t="s">
        <v>9</v>
      </c>
    </row>
    <row r="716" spans="1:5" x14ac:dyDescent="0.25">
      <c r="A716" s="38" t="s">
        <v>16</v>
      </c>
      <c r="C716" s="38" t="s">
        <v>74</v>
      </c>
      <c r="D716" s="37">
        <f>Gesamtüberblick!O19</f>
        <v>0</v>
      </c>
      <c r="E716" s="38" t="s">
        <v>9</v>
      </c>
    </row>
    <row r="717" spans="1:5" x14ac:dyDescent="0.25">
      <c r="A717" s="38" t="s">
        <v>16</v>
      </c>
      <c r="C717" s="38" t="s">
        <v>75</v>
      </c>
      <c r="D717" s="37">
        <f>Gesamtüberblick!O20</f>
        <v>0</v>
      </c>
      <c r="E717" s="38" t="s">
        <v>9</v>
      </c>
    </row>
    <row r="718" spans="1:5" x14ac:dyDescent="0.25">
      <c r="A718" s="38" t="s">
        <v>16</v>
      </c>
      <c r="C718" s="38" t="s">
        <v>76</v>
      </c>
      <c r="D718" s="37">
        <f>Gesamtüberblick!O21</f>
        <v>0</v>
      </c>
      <c r="E718" s="38" t="s">
        <v>9</v>
      </c>
    </row>
    <row r="719" spans="1:5" x14ac:dyDescent="0.25">
      <c r="A719" s="38" t="s">
        <v>16</v>
      </c>
      <c r="C719" s="38" t="s">
        <v>77</v>
      </c>
      <c r="D719" s="37">
        <f>Gesamtüberblick!O22</f>
        <v>0</v>
      </c>
      <c r="E719" s="38" t="s">
        <v>8</v>
      </c>
    </row>
    <row r="720" spans="1:5" x14ac:dyDescent="0.25">
      <c r="A720" s="38" t="s">
        <v>16</v>
      </c>
      <c r="C720" s="38" t="s">
        <v>78</v>
      </c>
      <c r="D720" s="37">
        <f>Gesamtüberblick!O23</f>
        <v>0</v>
      </c>
      <c r="E720" s="38" t="s">
        <v>9</v>
      </c>
    </row>
    <row r="721" spans="1:5" x14ac:dyDescent="0.25">
      <c r="A721" s="38" t="s">
        <v>16</v>
      </c>
      <c r="C721" s="38" t="s">
        <v>79</v>
      </c>
      <c r="D721" s="37">
        <f>Gesamtüberblick!O24</f>
        <v>0</v>
      </c>
      <c r="E721" s="38" t="s">
        <v>9</v>
      </c>
    </row>
    <row r="722" spans="1:5" x14ac:dyDescent="0.25">
      <c r="A722" s="38" t="s">
        <v>16</v>
      </c>
      <c r="C722" s="38" t="s">
        <v>80</v>
      </c>
      <c r="D722" s="37" t="str">
        <f>Gesamtüberblick!O25</f>
        <v>ND</v>
      </c>
      <c r="E722" s="38" t="s">
        <v>38</v>
      </c>
    </row>
    <row r="723" spans="1:5" x14ac:dyDescent="0.25">
      <c r="A723" s="38" t="s">
        <v>16</v>
      </c>
      <c r="C723" s="38" t="s">
        <v>81</v>
      </c>
      <c r="D723" s="37">
        <f>Gesamtüberblick!O26</f>
        <v>0</v>
      </c>
      <c r="E723" s="38" t="s">
        <v>8</v>
      </c>
    </row>
    <row r="724" spans="1:5" x14ac:dyDescent="0.25">
      <c r="A724" s="38" t="s">
        <v>16</v>
      </c>
      <c r="C724" s="38" t="s">
        <v>82</v>
      </c>
      <c r="D724" s="37">
        <f>Gesamtüberblick!O27</f>
        <v>0</v>
      </c>
      <c r="E724" s="38" t="s">
        <v>8</v>
      </c>
    </row>
    <row r="725" spans="1:5" x14ac:dyDescent="0.25">
      <c r="A725" s="38" t="s">
        <v>16</v>
      </c>
      <c r="C725" s="38" t="s">
        <v>83</v>
      </c>
      <c r="D725" s="37">
        <f>Gesamtüberblick!O28</f>
        <v>0</v>
      </c>
      <c r="E725" s="38" t="s">
        <v>8</v>
      </c>
    </row>
    <row r="726" spans="1:5" x14ac:dyDescent="0.25">
      <c r="A726" s="38" t="s">
        <v>16</v>
      </c>
      <c r="C726" s="38" t="s">
        <v>84</v>
      </c>
      <c r="D726" s="37">
        <f>Gesamtüberblick!O29</f>
        <v>0</v>
      </c>
      <c r="E726" s="38" t="s">
        <v>8</v>
      </c>
    </row>
    <row r="727" spans="1:5" x14ac:dyDescent="0.25">
      <c r="A727" s="38" t="s">
        <v>16</v>
      </c>
      <c r="C727" s="38" t="s">
        <v>85</v>
      </c>
      <c r="D727" s="37">
        <f>Gesamtüberblick!O30</f>
        <v>0</v>
      </c>
      <c r="E727" s="38" t="s">
        <v>8</v>
      </c>
    </row>
    <row r="728" spans="1:5" x14ac:dyDescent="0.25">
      <c r="A728" s="38" t="s">
        <v>16</v>
      </c>
      <c r="C728" s="38" t="s">
        <v>86</v>
      </c>
      <c r="D728" s="37">
        <f>Gesamtüberblick!O31</f>
        <v>0</v>
      </c>
      <c r="E728" s="38" t="s">
        <v>8</v>
      </c>
    </row>
    <row r="729" spans="1:5" x14ac:dyDescent="0.25">
      <c r="A729" s="38" t="s">
        <v>16</v>
      </c>
      <c r="C729" s="38" t="s">
        <v>87</v>
      </c>
      <c r="D729" s="37">
        <f>Gesamtüberblick!O32</f>
        <v>0</v>
      </c>
      <c r="E729" s="38" t="s">
        <v>9</v>
      </c>
    </row>
    <row r="730" spans="1:5" x14ac:dyDescent="0.25">
      <c r="A730" s="38" t="s">
        <v>16</v>
      </c>
      <c r="C730" s="38" t="s">
        <v>88</v>
      </c>
      <c r="D730" s="37">
        <f>Gesamtüberblick!O33</f>
        <v>0</v>
      </c>
      <c r="E730" s="38"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40" customFormat="1" ht="18.75" x14ac:dyDescent="0.25">
      <c r="A1" s="39" t="s">
        <v>221</v>
      </c>
    </row>
    <row r="2" spans="1:4" s="40" customFormat="1" ht="18.75" x14ac:dyDescent="0.25">
      <c r="A2" s="39" t="s">
        <v>220</v>
      </c>
    </row>
    <row r="3" spans="1:4" s="40" customFormat="1" ht="18.75" x14ac:dyDescent="0.25">
      <c r="A3" s="39"/>
    </row>
    <row r="4" spans="1:4" s="40" customFormat="1" x14ac:dyDescent="0.25"/>
    <row r="5" spans="1:4" s="40" customFormat="1" ht="15.75" x14ac:dyDescent="0.25">
      <c r="A5" s="43" t="s">
        <v>195</v>
      </c>
      <c r="B5" s="44">
        <v>44104</v>
      </c>
    </row>
    <row r="6" spans="1:4" s="40" customFormat="1" ht="15.75" x14ac:dyDescent="0.25">
      <c r="A6" s="43" t="s">
        <v>235</v>
      </c>
      <c r="B6" s="44" t="s">
        <v>234</v>
      </c>
    </row>
    <row r="7" spans="1:4" s="40" customFormat="1" ht="15.75" x14ac:dyDescent="0.25">
      <c r="A7" s="45"/>
      <c r="B7" s="44"/>
    </row>
    <row r="8" spans="1:4" s="42" customFormat="1" ht="30" customHeight="1" x14ac:dyDescent="0.25">
      <c r="A8" s="43" t="s">
        <v>202</v>
      </c>
      <c r="B8" s="51" t="s">
        <v>250</v>
      </c>
    </row>
    <row r="9" spans="1:4" s="42" customFormat="1" ht="30" customHeight="1" x14ac:dyDescent="0.25">
      <c r="A9" s="46" t="s">
        <v>272</v>
      </c>
      <c r="B9" s="51" t="s">
        <v>203</v>
      </c>
      <c r="C9" s="121"/>
      <c r="D9" s="121"/>
    </row>
    <row r="10" spans="1:4" s="114" customFormat="1" ht="153" customHeight="1" x14ac:dyDescent="0.25">
      <c r="A10" s="123" t="s">
        <v>271</v>
      </c>
      <c r="B10" s="122" t="s">
        <v>273</v>
      </c>
      <c r="C10" s="121"/>
      <c r="D10" s="121"/>
    </row>
    <row r="11" spans="1:4" s="42" customFormat="1" x14ac:dyDescent="0.25">
      <c r="A11" s="46"/>
      <c r="B11" s="51"/>
      <c r="C11" s="121"/>
      <c r="D11" s="121"/>
    </row>
    <row r="12" spans="1:4" s="42" customFormat="1" ht="30" customHeight="1" x14ac:dyDescent="0.25">
      <c r="A12" s="43" t="s">
        <v>215</v>
      </c>
      <c r="B12" s="51" t="s">
        <v>216</v>
      </c>
      <c r="C12" s="121"/>
      <c r="D12" s="121"/>
    </row>
    <row r="13" spans="1:4" s="42" customFormat="1" x14ac:dyDescent="0.25">
      <c r="A13" s="46"/>
      <c r="B13" s="51"/>
    </row>
    <row r="14" spans="1:4" s="40" customFormat="1" ht="15.75" x14ac:dyDescent="0.25">
      <c r="A14" s="43" t="s">
        <v>196</v>
      </c>
      <c r="B14" s="44" t="s">
        <v>197</v>
      </c>
      <c r="C14" s="42"/>
    </row>
    <row r="15" spans="1:4" s="40" customFormat="1" x14ac:dyDescent="0.25">
      <c r="A15" s="46" t="s">
        <v>198</v>
      </c>
      <c r="B15" s="47" t="s">
        <v>199</v>
      </c>
      <c r="C15" s="42"/>
    </row>
    <row r="16" spans="1:4" s="40" customFormat="1" ht="30" x14ac:dyDescent="0.25">
      <c r="A16" s="46" t="s">
        <v>200</v>
      </c>
      <c r="B16" s="47" t="s">
        <v>201</v>
      </c>
      <c r="C16" s="114"/>
    </row>
    <row r="17" spans="1:3" s="112" customFormat="1" x14ac:dyDescent="0.25">
      <c r="A17" s="113"/>
      <c r="B17" s="116"/>
      <c r="C17" s="114"/>
    </row>
    <row r="18" spans="1:3" s="110" customFormat="1" ht="75" x14ac:dyDescent="0.25">
      <c r="A18" s="111" t="s">
        <v>266</v>
      </c>
      <c r="B18" s="117" t="s">
        <v>265</v>
      </c>
      <c r="C18" s="114"/>
    </row>
    <row r="20" spans="1:3" ht="15.75" x14ac:dyDescent="0.25">
      <c r="A20" s="43" t="s">
        <v>168</v>
      </c>
      <c r="B20" s="57" t="s">
        <v>222</v>
      </c>
    </row>
    <row r="21" spans="1:3" ht="30" x14ac:dyDescent="0.25">
      <c r="A21" s="54"/>
      <c r="B21" s="49" t="s">
        <v>251</v>
      </c>
    </row>
    <row r="22" spans="1:3" x14ac:dyDescent="0.25">
      <c r="A22" s="55"/>
      <c r="B22" s="49" t="s">
        <v>162</v>
      </c>
    </row>
    <row r="23" spans="1:3" x14ac:dyDescent="0.25">
      <c r="A23" s="56"/>
      <c r="B23" s="49" t="s">
        <v>166</v>
      </c>
    </row>
    <row r="25" spans="1:3" x14ac:dyDescent="0.25">
      <c r="A25" s="60"/>
    </row>
    <row r="26" spans="1:3" ht="15.75" x14ac:dyDescent="0.25">
      <c r="A26" s="43" t="s">
        <v>223</v>
      </c>
      <c r="B26" s="61"/>
    </row>
    <row r="27" spans="1:3" s="12" customFormat="1" ht="30" x14ac:dyDescent="0.25">
      <c r="A27" s="58" t="s">
        <v>167</v>
      </c>
      <c r="B27" s="59" t="s">
        <v>194</v>
      </c>
    </row>
    <row r="28" spans="1:3" ht="30" x14ac:dyDescent="0.25">
      <c r="A28" s="66" t="s">
        <v>224</v>
      </c>
      <c r="B28" s="49" t="s">
        <v>225</v>
      </c>
    </row>
    <row r="29" spans="1:3" ht="30" x14ac:dyDescent="0.25">
      <c r="A29" s="78" t="s">
        <v>229</v>
      </c>
      <c r="B29" s="49" t="s">
        <v>252</v>
      </c>
    </row>
    <row r="30" spans="1:3" x14ac:dyDescent="0.25">
      <c r="A30" s="79" t="s">
        <v>230</v>
      </c>
      <c r="B30" s="49" t="s">
        <v>253</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40" customWidth="1"/>
    <col min="2" max="2" width="32.42578125" style="40" customWidth="1"/>
    <col min="3" max="3" width="40.85546875" style="41" customWidth="1"/>
    <col min="4" max="4" width="44.28515625" style="42" customWidth="1"/>
    <col min="5" max="16384" width="10.85546875" style="40"/>
  </cols>
  <sheetData>
    <row r="1" spans="1:4" ht="18.75" x14ac:dyDescent="0.25">
      <c r="A1" s="39" t="s">
        <v>221</v>
      </c>
    </row>
    <row r="2" spans="1:4" ht="19.5" thickBot="1" x14ac:dyDescent="0.3">
      <c r="A2" s="39"/>
    </row>
    <row r="3" spans="1:4" ht="19.5" thickBot="1" x14ac:dyDescent="0.3">
      <c r="A3" s="83" t="s">
        <v>231</v>
      </c>
      <c r="B3" s="84"/>
      <c r="C3" s="85"/>
    </row>
    <row r="5" spans="1:4" ht="60" customHeight="1" x14ac:dyDescent="0.25">
      <c r="A5" s="96" t="s">
        <v>232</v>
      </c>
      <c r="B5" s="138" t="s">
        <v>254</v>
      </c>
      <c r="C5" s="138"/>
      <c r="D5" s="48"/>
    </row>
    <row r="6" spans="1:4" ht="45" customHeight="1" x14ac:dyDescent="0.25">
      <c r="A6" s="96" t="s">
        <v>233</v>
      </c>
      <c r="B6" s="138" t="s">
        <v>237</v>
      </c>
      <c r="C6" s="138"/>
      <c r="D6" s="48"/>
    </row>
    <row r="7" spans="1:4" s="94" customFormat="1" x14ac:dyDescent="0.25">
      <c r="A7" s="89"/>
      <c r="B7" s="135"/>
      <c r="C7" s="135"/>
    </row>
    <row r="8" spans="1:4" s="42" customFormat="1" ht="15.75" x14ac:dyDescent="0.25">
      <c r="A8" s="96" t="s">
        <v>240</v>
      </c>
      <c r="B8" s="135"/>
      <c r="C8" s="135"/>
    </row>
    <row r="9" spans="1:4" s="42" customFormat="1" ht="45" customHeight="1" x14ac:dyDescent="0.25">
      <c r="A9" s="57" t="s">
        <v>238</v>
      </c>
      <c r="B9" s="136" t="s">
        <v>242</v>
      </c>
      <c r="C9" s="136"/>
    </row>
    <row r="10" spans="1:4" ht="90" customHeight="1" x14ac:dyDescent="0.25">
      <c r="A10" s="57" t="s">
        <v>255</v>
      </c>
      <c r="B10" s="135" t="s">
        <v>274</v>
      </c>
      <c r="C10" s="135"/>
      <c r="D10" s="124" t="s">
        <v>275</v>
      </c>
    </row>
    <row r="11" spans="1:4" ht="48.75" customHeight="1" x14ac:dyDescent="0.25">
      <c r="A11" s="57" t="s">
        <v>217</v>
      </c>
      <c r="B11" s="136" t="s">
        <v>276</v>
      </c>
      <c r="C11" s="136"/>
      <c r="D11" s="48"/>
    </row>
    <row r="12" spans="1:4" s="42" customFormat="1" ht="30" customHeight="1" x14ac:dyDescent="0.25">
      <c r="A12" s="106" t="s">
        <v>198</v>
      </c>
      <c r="B12" s="135" t="s">
        <v>204</v>
      </c>
      <c r="C12" s="135"/>
    </row>
    <row r="13" spans="1:4" s="42" customFormat="1" ht="30" customHeight="1" x14ac:dyDescent="0.25">
      <c r="A13" s="137" t="s">
        <v>200</v>
      </c>
      <c r="B13" s="135" t="s">
        <v>219</v>
      </c>
      <c r="C13" s="135"/>
    </row>
    <row r="14" spans="1:4" s="42" customFormat="1" ht="30" x14ac:dyDescent="0.25">
      <c r="A14" s="137"/>
      <c r="B14" s="52" t="s">
        <v>205</v>
      </c>
      <c r="C14" s="93" t="s">
        <v>236</v>
      </c>
    </row>
    <row r="15" spans="1:4" s="42" customFormat="1" ht="60" x14ac:dyDescent="0.25">
      <c r="A15" s="137"/>
      <c r="B15" s="46" t="s">
        <v>169</v>
      </c>
      <c r="C15" s="53" t="s">
        <v>206</v>
      </c>
    </row>
    <row r="16" spans="1:4" s="42" customFormat="1" x14ac:dyDescent="0.25">
      <c r="A16" s="137"/>
      <c r="B16" s="46" t="s">
        <v>170</v>
      </c>
      <c r="C16" s="53" t="s">
        <v>207</v>
      </c>
    </row>
    <row r="17" spans="1:3" s="42" customFormat="1" ht="30" x14ac:dyDescent="0.25">
      <c r="A17" s="137"/>
      <c r="B17" s="46" t="s">
        <v>208</v>
      </c>
      <c r="C17" s="53" t="s">
        <v>209</v>
      </c>
    </row>
    <row r="18" spans="1:3" s="42" customFormat="1" ht="30" x14ac:dyDescent="0.25">
      <c r="A18" s="137"/>
      <c r="B18" s="46" t="s">
        <v>210</v>
      </c>
      <c r="C18" s="53" t="s">
        <v>211</v>
      </c>
    </row>
    <row r="19" spans="1:3" s="42" customFormat="1" x14ac:dyDescent="0.25">
      <c r="A19" s="137"/>
      <c r="B19" s="46" t="s">
        <v>185</v>
      </c>
      <c r="C19" s="53" t="s">
        <v>212</v>
      </c>
    </row>
    <row r="20" spans="1:3" s="42" customFormat="1" x14ac:dyDescent="0.25">
      <c r="A20" s="50"/>
      <c r="B20" s="135"/>
      <c r="C20" s="135"/>
    </row>
    <row r="21" spans="1:3" s="42" customFormat="1" x14ac:dyDescent="0.25">
      <c r="A21" s="52" t="s">
        <v>213</v>
      </c>
      <c r="B21" s="135" t="s">
        <v>214</v>
      </c>
      <c r="C21" s="135"/>
    </row>
    <row r="22" spans="1:3" s="42" customFormat="1" ht="30" customHeight="1" x14ac:dyDescent="0.25">
      <c r="A22" s="46" t="s">
        <v>198</v>
      </c>
      <c r="B22" s="135" t="s">
        <v>256</v>
      </c>
      <c r="C22" s="135"/>
    </row>
    <row r="23" spans="1:3" s="42" customFormat="1" ht="60" customHeight="1" x14ac:dyDescent="0.25">
      <c r="A23" s="46" t="s">
        <v>200</v>
      </c>
      <c r="B23" s="135" t="s">
        <v>241</v>
      </c>
      <c r="C23" s="135"/>
    </row>
  </sheetData>
  <mergeCells count="14">
    <mergeCell ref="B10:C10"/>
    <mergeCell ref="B11:C11"/>
    <mergeCell ref="A13:A19"/>
    <mergeCell ref="B8:C8"/>
    <mergeCell ref="B5:C5"/>
    <mergeCell ref="B6:C6"/>
    <mergeCell ref="B9:C9"/>
    <mergeCell ref="B7:C7"/>
    <mergeCell ref="B20:C20"/>
    <mergeCell ref="B21:C21"/>
    <mergeCell ref="B22:C22"/>
    <mergeCell ref="B23:C23"/>
    <mergeCell ref="B12:C12"/>
    <mergeCell ref="B13:C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87" customWidth="1"/>
    <col min="2" max="2" width="32.42578125" style="87" customWidth="1"/>
    <col min="3" max="3" width="40.85546875" style="92" customWidth="1"/>
    <col min="4" max="4" width="32.28515625" style="94" customWidth="1"/>
    <col min="5" max="16384" width="10.85546875" style="87"/>
  </cols>
  <sheetData>
    <row r="1" spans="1:4" ht="18.75" x14ac:dyDescent="0.25">
      <c r="A1" s="91" t="s">
        <v>221</v>
      </c>
    </row>
    <row r="2" spans="1:4" ht="15.75" thickBot="1" x14ac:dyDescent="0.3"/>
    <row r="3" spans="1:4" ht="19.5" thickBot="1" x14ac:dyDescent="0.3">
      <c r="A3" s="80" t="s">
        <v>220</v>
      </c>
      <c r="B3" s="81"/>
      <c r="C3" s="82"/>
    </row>
    <row r="5" spans="1:4" ht="60" customHeight="1" x14ac:dyDescent="0.25">
      <c r="A5" s="96" t="s">
        <v>232</v>
      </c>
      <c r="B5" s="136" t="s">
        <v>257</v>
      </c>
      <c r="C5" s="136"/>
      <c r="D5" s="95"/>
    </row>
    <row r="6" spans="1:4" s="112" customFormat="1" ht="75" customHeight="1" x14ac:dyDescent="0.25">
      <c r="A6" s="118" t="s">
        <v>266</v>
      </c>
      <c r="B6" s="139" t="s">
        <v>265</v>
      </c>
      <c r="C6" s="139"/>
      <c r="D6" s="115"/>
    </row>
    <row r="7" spans="1:4" ht="75" customHeight="1" x14ac:dyDescent="0.25">
      <c r="A7" s="96" t="s">
        <v>233</v>
      </c>
      <c r="B7" s="136" t="s">
        <v>258</v>
      </c>
      <c r="C7" s="136"/>
      <c r="D7" s="95"/>
    </row>
    <row r="8" spans="1:4" s="94" customFormat="1" x14ac:dyDescent="0.25">
      <c r="A8" s="89"/>
      <c r="B8" s="135"/>
      <c r="C8" s="135"/>
    </row>
    <row r="9" spans="1:4" s="104" customFormat="1" ht="30" customHeight="1" x14ac:dyDescent="0.25">
      <c r="A9" s="108" t="s">
        <v>259</v>
      </c>
      <c r="B9" s="135" t="s">
        <v>260</v>
      </c>
      <c r="C9" s="135"/>
    </row>
    <row r="10" spans="1:4" s="104" customFormat="1" ht="75" customHeight="1" x14ac:dyDescent="0.25">
      <c r="A10" s="109" t="s">
        <v>261</v>
      </c>
      <c r="B10" s="135" t="s">
        <v>262</v>
      </c>
      <c r="C10" s="135"/>
    </row>
    <row r="11" spans="1:4" s="104" customFormat="1" ht="60" customHeight="1" x14ac:dyDescent="0.25">
      <c r="A11" s="109" t="s">
        <v>263</v>
      </c>
      <c r="B11" s="135" t="s">
        <v>282</v>
      </c>
      <c r="C11" s="135"/>
    </row>
    <row r="12" spans="1:4" s="124" customFormat="1" ht="75" customHeight="1" x14ac:dyDescent="0.25">
      <c r="A12" s="125" t="s">
        <v>279</v>
      </c>
      <c r="B12" s="142" t="s">
        <v>283</v>
      </c>
      <c r="C12" s="142"/>
    </row>
    <row r="13" spans="1:4" s="124" customFormat="1" ht="30" customHeight="1" x14ac:dyDescent="0.25">
      <c r="A13" s="125" t="s">
        <v>280</v>
      </c>
      <c r="B13" s="148" t="s">
        <v>281</v>
      </c>
      <c r="C13" s="149"/>
    </row>
    <row r="14" spans="1:4" s="104" customFormat="1" x14ac:dyDescent="0.25">
      <c r="A14" s="103"/>
      <c r="B14" s="140"/>
      <c r="C14" s="141"/>
    </row>
    <row r="15" spans="1:4" s="94" customFormat="1" ht="15.75" x14ac:dyDescent="0.25">
      <c r="A15" s="96" t="s">
        <v>240</v>
      </c>
      <c r="B15" s="140"/>
      <c r="C15" s="141"/>
    </row>
    <row r="16" spans="1:4" ht="90" customHeight="1" x14ac:dyDescent="0.25">
      <c r="A16" s="105" t="s">
        <v>255</v>
      </c>
      <c r="B16" s="135" t="s">
        <v>274</v>
      </c>
      <c r="C16" s="135"/>
      <c r="D16" s="95"/>
    </row>
    <row r="17" spans="1:4" ht="34.5" customHeight="1" x14ac:dyDescent="0.25">
      <c r="A17" s="97" t="s">
        <v>217</v>
      </c>
      <c r="B17" s="136" t="s">
        <v>264</v>
      </c>
      <c r="C17" s="136"/>
      <c r="D17" s="95"/>
    </row>
    <row r="18" spans="1:4" s="94" customFormat="1" ht="60" customHeight="1" x14ac:dyDescent="0.25">
      <c r="A18" s="97" t="s">
        <v>218</v>
      </c>
      <c r="B18" s="137" t="s">
        <v>249</v>
      </c>
      <c r="C18" s="137"/>
    </row>
    <row r="19" spans="1:4" s="94" customFormat="1" x14ac:dyDescent="0.25">
      <c r="A19" s="89"/>
      <c r="B19" s="135"/>
      <c r="C19" s="135"/>
    </row>
    <row r="20" spans="1:4" s="94" customFormat="1" ht="15.75" x14ac:dyDescent="0.25">
      <c r="A20" s="145" t="s">
        <v>243</v>
      </c>
      <c r="B20" s="146"/>
      <c r="C20" s="147"/>
    </row>
    <row r="21" spans="1:4" s="94" customFormat="1" ht="30" customHeight="1" x14ac:dyDescent="0.25">
      <c r="A21" s="97" t="s">
        <v>244</v>
      </c>
      <c r="B21" s="137" t="s">
        <v>277</v>
      </c>
      <c r="C21" s="137"/>
    </row>
    <row r="22" spans="1:4" s="94" customFormat="1" ht="30" customHeight="1" x14ac:dyDescent="0.25">
      <c r="A22" s="135" t="s">
        <v>246</v>
      </c>
      <c r="B22" s="135" t="s">
        <v>245</v>
      </c>
      <c r="C22" s="135"/>
    </row>
    <row r="23" spans="1:4" s="94" customFormat="1" ht="30" customHeight="1" x14ac:dyDescent="0.25">
      <c r="A23" s="135"/>
      <c r="B23" s="135" t="s">
        <v>267</v>
      </c>
      <c r="C23" s="135"/>
    </row>
    <row r="24" spans="1:4" s="94" customFormat="1" ht="30" customHeight="1" x14ac:dyDescent="0.25">
      <c r="A24" s="98" t="s">
        <v>247</v>
      </c>
      <c r="B24" s="135" t="s">
        <v>248</v>
      </c>
      <c r="C24" s="135"/>
    </row>
    <row r="25" spans="1:4" s="94" customFormat="1" x14ac:dyDescent="0.25">
      <c r="A25" s="89"/>
      <c r="B25" s="140"/>
      <c r="C25" s="141"/>
    </row>
    <row r="26" spans="1:4" s="94" customFormat="1" ht="15.75" x14ac:dyDescent="0.25">
      <c r="A26" s="107" t="s">
        <v>268</v>
      </c>
      <c r="B26" s="99"/>
      <c r="C26" s="100"/>
    </row>
    <row r="27" spans="1:4" s="94" customFormat="1" ht="135" customHeight="1" x14ac:dyDescent="0.25">
      <c r="A27" s="119" t="s">
        <v>200</v>
      </c>
      <c r="B27" s="142" t="s">
        <v>278</v>
      </c>
      <c r="C27" s="142"/>
    </row>
    <row r="28" spans="1:4" s="94" customFormat="1" ht="30" customHeight="1" x14ac:dyDescent="0.25">
      <c r="A28" s="120" t="s">
        <v>198</v>
      </c>
      <c r="B28" s="143" t="s">
        <v>269</v>
      </c>
      <c r="C28" s="144"/>
    </row>
    <row r="29" spans="1:4" s="94" customFormat="1" x14ac:dyDescent="0.25">
      <c r="A29" s="89"/>
      <c r="B29" s="135"/>
      <c r="C29" s="135"/>
    </row>
    <row r="30" spans="1:4" s="94" customFormat="1" x14ac:dyDescent="0.25">
      <c r="A30" s="90" t="s">
        <v>213</v>
      </c>
      <c r="B30" s="135" t="s">
        <v>214</v>
      </c>
      <c r="C30" s="135"/>
    </row>
    <row r="31" spans="1:4" s="94" customFormat="1" ht="30" customHeight="1" x14ac:dyDescent="0.25">
      <c r="A31" s="88" t="s">
        <v>198</v>
      </c>
      <c r="B31" s="135" t="s">
        <v>256</v>
      </c>
      <c r="C31" s="135"/>
    </row>
    <row r="32" spans="1:4" s="94" customFormat="1" ht="60" customHeight="1" x14ac:dyDescent="0.25">
      <c r="A32" s="88" t="s">
        <v>200</v>
      </c>
      <c r="B32" s="135" t="s">
        <v>270</v>
      </c>
      <c r="C32" s="135"/>
    </row>
  </sheetData>
  <mergeCells count="28">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 ref="B15:C15"/>
    <mergeCell ref="B16:C16"/>
    <mergeCell ref="B27:C27"/>
    <mergeCell ref="B28:C28"/>
    <mergeCell ref="B19:C19"/>
    <mergeCell ref="A20:C20"/>
    <mergeCell ref="B5:C5"/>
    <mergeCell ref="B7:C7"/>
    <mergeCell ref="B9:C9"/>
    <mergeCell ref="B10:C10"/>
    <mergeCell ref="B11:C11"/>
    <mergeCell ref="B6:C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43"/>
  <sheetViews>
    <sheetView zoomScaleNormal="100" workbookViewId="0">
      <selection activeCell="W7" sqref="W7"/>
    </sheetView>
  </sheetViews>
  <sheetFormatPr baseColWidth="10" defaultRowHeight="15" x14ac:dyDescent="0.25"/>
  <cols>
    <col min="6" max="19" width="11.42578125" style="8"/>
  </cols>
  <sheetData>
    <row r="1" spans="1:29" s="19" customFormat="1" x14ac:dyDescent="0.25">
      <c r="A1" s="30" t="s">
        <v>191</v>
      </c>
      <c r="B1" s="31"/>
      <c r="C1" s="130">
        <v>1</v>
      </c>
      <c r="D1" s="131" t="s">
        <v>48</v>
      </c>
      <c r="F1" s="20"/>
      <c r="G1" s="20"/>
      <c r="H1" s="20"/>
      <c r="I1" s="20"/>
      <c r="J1" s="20"/>
      <c r="K1" s="20"/>
      <c r="L1" s="20"/>
      <c r="M1" s="20"/>
      <c r="N1" s="20"/>
      <c r="O1" s="20"/>
    </row>
    <row r="2" spans="1:29" s="19" customFormat="1" x14ac:dyDescent="0.25">
      <c r="A2" s="30" t="s">
        <v>192</v>
      </c>
      <c r="B2" s="33"/>
      <c r="C2" s="131">
        <v>500</v>
      </c>
      <c r="D2" s="131" t="s">
        <v>286</v>
      </c>
      <c r="F2" s="20"/>
      <c r="G2" s="20"/>
      <c r="H2" s="20"/>
      <c r="I2" s="20"/>
      <c r="J2" s="20"/>
      <c r="K2" s="20"/>
      <c r="L2" s="20"/>
      <c r="M2" s="20"/>
      <c r="N2" s="20"/>
      <c r="O2" s="20"/>
      <c r="P2" s="27"/>
      <c r="Q2" s="27"/>
      <c r="R2" s="27"/>
      <c r="S2" s="27"/>
      <c r="T2" s="28"/>
      <c r="U2" s="27"/>
      <c r="V2" s="27"/>
    </row>
    <row r="3" spans="1:29" s="19" customFormat="1" x14ac:dyDescent="0.25">
      <c r="A3" s="30" t="s">
        <v>293</v>
      </c>
      <c r="B3" s="33"/>
      <c r="C3" s="129" t="s">
        <v>294</v>
      </c>
      <c r="D3" s="34"/>
      <c r="F3" s="20"/>
      <c r="G3" s="20"/>
      <c r="H3" s="20"/>
      <c r="I3" s="20"/>
      <c r="J3" s="20"/>
      <c r="K3" s="20"/>
      <c r="L3" s="20"/>
      <c r="M3" s="20"/>
      <c r="N3" s="20"/>
      <c r="O3" s="20"/>
      <c r="P3" s="27"/>
      <c r="Q3" s="27"/>
      <c r="R3" s="27"/>
      <c r="S3" s="27"/>
      <c r="T3" s="28"/>
      <c r="U3" s="27"/>
      <c r="V3" s="27"/>
    </row>
    <row r="4" spans="1:29" s="19" customFormat="1" x14ac:dyDescent="0.25">
      <c r="A4" s="30"/>
      <c r="B4" s="33"/>
      <c r="C4" s="34"/>
      <c r="D4" s="34"/>
      <c r="F4" s="20"/>
      <c r="G4" s="20"/>
      <c r="H4" s="20"/>
      <c r="I4" s="20"/>
      <c r="J4" s="20"/>
      <c r="K4" s="20"/>
      <c r="L4" s="20"/>
      <c r="M4" s="20"/>
      <c r="N4" s="20"/>
      <c r="O4" s="20"/>
      <c r="P4" s="150" t="s">
        <v>289</v>
      </c>
      <c r="Q4" s="151"/>
      <c r="R4" s="151"/>
      <c r="S4" s="151"/>
      <c r="T4" s="152"/>
      <c r="U4" s="152"/>
      <c r="V4" s="153"/>
      <c r="W4" s="150" t="s">
        <v>290</v>
      </c>
      <c r="X4" s="151"/>
      <c r="Y4" s="151"/>
      <c r="Z4" s="151"/>
      <c r="AA4" s="152"/>
      <c r="AB4" s="152"/>
      <c r="AC4" s="153"/>
    </row>
    <row r="5" spans="1:29" x14ac:dyDescent="0.25">
      <c r="A5" s="86" t="s">
        <v>291</v>
      </c>
      <c r="B5" s="101" t="s">
        <v>284</v>
      </c>
      <c r="D5" s="86" t="s">
        <v>292</v>
      </c>
      <c r="E5" s="101" t="s">
        <v>169</v>
      </c>
      <c r="P5" s="126" t="str">
        <f t="shared" ref="P5:V5" si="0">IF($B5&lt;&gt;"",$B5,"")</f>
        <v>Deponie</v>
      </c>
      <c r="Q5" s="127" t="str">
        <f t="shared" si="0"/>
        <v>Deponie</v>
      </c>
      <c r="R5" s="127" t="str">
        <f t="shared" si="0"/>
        <v>Deponie</v>
      </c>
      <c r="S5" s="127" t="str">
        <f t="shared" si="0"/>
        <v>Deponie</v>
      </c>
      <c r="T5" s="127" t="str">
        <f t="shared" si="0"/>
        <v>Deponie</v>
      </c>
      <c r="U5" s="127" t="str">
        <f t="shared" si="0"/>
        <v>Deponie</v>
      </c>
      <c r="V5" s="128" t="str">
        <f t="shared" si="0"/>
        <v>Deponie</v>
      </c>
      <c r="W5" s="127" t="str">
        <f t="shared" ref="W5:AC5" si="1">IF($E5&lt;&gt;"",$E5,"")</f>
        <v>Recycling</v>
      </c>
      <c r="X5" s="127" t="str">
        <f t="shared" si="1"/>
        <v>Recycling</v>
      </c>
      <c r="Y5" s="127" t="str">
        <f t="shared" si="1"/>
        <v>Recycling</v>
      </c>
      <c r="Z5" s="127" t="str">
        <f t="shared" si="1"/>
        <v>Recycling</v>
      </c>
      <c r="AA5" s="127" t="str">
        <f t="shared" si="1"/>
        <v>Recycling</v>
      </c>
      <c r="AB5" s="127" t="str">
        <f t="shared" si="1"/>
        <v>Recycling</v>
      </c>
      <c r="AC5" s="128" t="str">
        <f t="shared" si="1"/>
        <v>Recycling</v>
      </c>
    </row>
    <row r="6" spans="1:29" ht="22.5" x14ac:dyDescent="0.25">
      <c r="A6" s="1" t="s">
        <v>7</v>
      </c>
      <c r="B6" s="1" t="s">
        <v>0</v>
      </c>
      <c r="C6" s="1" t="s">
        <v>17</v>
      </c>
      <c r="D6" s="1" t="s">
        <v>18</v>
      </c>
      <c r="E6" s="1" t="s">
        <v>19</v>
      </c>
      <c r="F6" s="7" t="s">
        <v>161</v>
      </c>
      <c r="G6" s="7" t="s">
        <v>1</v>
      </c>
      <c r="H6" s="7" t="s">
        <v>2</v>
      </c>
      <c r="I6" s="7" t="s">
        <v>10</v>
      </c>
      <c r="J6" s="7" t="s">
        <v>11</v>
      </c>
      <c r="K6" s="7" t="s">
        <v>12</v>
      </c>
      <c r="L6" s="7" t="s">
        <v>13</v>
      </c>
      <c r="M6" s="7" t="s">
        <v>14</v>
      </c>
      <c r="N6" s="7" t="s">
        <v>15</v>
      </c>
      <c r="O6" s="7" t="s">
        <v>16</v>
      </c>
      <c r="P6" s="7" t="s">
        <v>3</v>
      </c>
      <c r="Q6" s="7" t="s">
        <v>4</v>
      </c>
      <c r="R6" s="7" t="s">
        <v>5</v>
      </c>
      <c r="S6" s="7" t="s">
        <v>6</v>
      </c>
      <c r="T6" s="69" t="s">
        <v>26</v>
      </c>
      <c r="U6" s="69" t="s">
        <v>184</v>
      </c>
      <c r="V6" s="1" t="s">
        <v>60</v>
      </c>
      <c r="W6" s="7" t="s">
        <v>3</v>
      </c>
      <c r="X6" s="7" t="s">
        <v>4</v>
      </c>
      <c r="Y6" s="7" t="s">
        <v>5</v>
      </c>
      <c r="Z6" s="7" t="s">
        <v>6</v>
      </c>
      <c r="AA6" s="69" t="s">
        <v>26</v>
      </c>
      <c r="AB6" s="69" t="s">
        <v>184</v>
      </c>
      <c r="AC6" s="1" t="s">
        <v>60</v>
      </c>
    </row>
    <row r="7" spans="1:29" x14ac:dyDescent="0.25">
      <c r="A7" s="68" t="s">
        <v>175</v>
      </c>
      <c r="B7" s="76" t="s">
        <v>226</v>
      </c>
      <c r="C7" s="70" t="s">
        <v>167</v>
      </c>
      <c r="D7" s="70" t="s">
        <v>167</v>
      </c>
      <c r="E7" s="70" t="s">
        <v>167</v>
      </c>
      <c r="F7" s="70">
        <v>206.64617999999999</v>
      </c>
      <c r="G7" s="70">
        <v>16.449581999999999</v>
      </c>
      <c r="H7" s="70">
        <v>11.078144999999999</v>
      </c>
      <c r="I7" s="70">
        <v>0</v>
      </c>
      <c r="J7" s="70">
        <v>0</v>
      </c>
      <c r="K7" s="70">
        <v>0</v>
      </c>
      <c r="L7" s="70">
        <v>0</v>
      </c>
      <c r="M7" s="70">
        <v>0</v>
      </c>
      <c r="N7" s="70">
        <v>0</v>
      </c>
      <c r="O7" s="70">
        <v>0</v>
      </c>
      <c r="P7" s="70">
        <v>1.6435424000000001</v>
      </c>
      <c r="Q7" s="70">
        <v>4.0716787999999999</v>
      </c>
      <c r="R7" s="70">
        <v>0</v>
      </c>
      <c r="S7" s="70">
        <v>2.6231496999999999</v>
      </c>
      <c r="T7" s="70">
        <v>-3.0552199</v>
      </c>
      <c r="U7" s="70">
        <v>0</v>
      </c>
      <c r="V7" s="70">
        <v>-3.0552199</v>
      </c>
      <c r="W7" s="132">
        <v>2.0639937000000002</v>
      </c>
      <c r="X7" s="132">
        <v>15.474107</v>
      </c>
      <c r="Y7" s="132">
        <v>0</v>
      </c>
      <c r="Z7" s="132">
        <v>2.4919921999999999</v>
      </c>
      <c r="AA7" s="132">
        <v>-7.2132503999999997</v>
      </c>
      <c r="AB7" s="132">
        <v>-6.3278863000000003</v>
      </c>
      <c r="AC7" s="70">
        <f>AA7+AB7</f>
        <v>-13.541136699999999</v>
      </c>
    </row>
    <row r="8" spans="1:29" x14ac:dyDescent="0.25">
      <c r="A8" s="68" t="s">
        <v>176</v>
      </c>
      <c r="B8" s="76" t="s">
        <v>227</v>
      </c>
      <c r="C8" s="71" t="s">
        <v>167</v>
      </c>
      <c r="D8" s="71" t="s">
        <v>167</v>
      </c>
      <c r="E8" s="71" t="s">
        <v>167</v>
      </c>
      <c r="F8" s="71">
        <v>0</v>
      </c>
      <c r="G8" s="71">
        <v>0</v>
      </c>
      <c r="H8" s="71">
        <v>0</v>
      </c>
      <c r="I8" s="71">
        <v>0</v>
      </c>
      <c r="J8" s="71">
        <v>0</v>
      </c>
      <c r="K8" s="71">
        <v>0</v>
      </c>
      <c r="L8" s="71">
        <v>0</v>
      </c>
      <c r="M8" s="71">
        <v>0</v>
      </c>
      <c r="N8" s="71">
        <v>0</v>
      </c>
      <c r="O8" s="71">
        <v>0</v>
      </c>
      <c r="P8" s="71">
        <v>0</v>
      </c>
      <c r="Q8" s="71">
        <v>0</v>
      </c>
      <c r="R8" s="71">
        <v>0</v>
      </c>
      <c r="S8" s="71">
        <v>0</v>
      </c>
      <c r="T8" s="71">
        <v>0</v>
      </c>
      <c r="U8" s="71">
        <v>0</v>
      </c>
      <c r="V8" s="71">
        <v>0</v>
      </c>
      <c r="W8" s="132">
        <v>0</v>
      </c>
      <c r="X8" s="132">
        <v>0</v>
      </c>
      <c r="Y8" s="132">
        <v>0</v>
      </c>
      <c r="Z8" s="132">
        <v>0</v>
      </c>
      <c r="AA8" s="132">
        <v>0</v>
      </c>
      <c r="AB8" s="132">
        <v>0</v>
      </c>
      <c r="AC8" s="70">
        <f t="shared" ref="AC8:AC33" si="2">AA8+AB8</f>
        <v>0</v>
      </c>
    </row>
    <row r="9" spans="1:29" x14ac:dyDescent="0.25">
      <c r="A9" s="4" t="s">
        <v>177</v>
      </c>
      <c r="B9" s="5" t="s">
        <v>187</v>
      </c>
      <c r="C9" s="21" t="s">
        <v>167</v>
      </c>
      <c r="D9" s="21" t="s">
        <v>167</v>
      </c>
      <c r="E9" s="21" t="s">
        <v>167</v>
      </c>
      <c r="F9" s="21">
        <v>206.64617999999999</v>
      </c>
      <c r="G9" s="21">
        <v>16.449581999999999</v>
      </c>
      <c r="H9" s="21">
        <v>11.078144999999999</v>
      </c>
      <c r="I9" s="21">
        <v>0</v>
      </c>
      <c r="J9" s="21">
        <v>0</v>
      </c>
      <c r="K9" s="21">
        <v>0</v>
      </c>
      <c r="L9" s="21">
        <v>0</v>
      </c>
      <c r="M9" s="21">
        <v>0</v>
      </c>
      <c r="N9" s="21">
        <v>0</v>
      </c>
      <c r="O9" s="21">
        <v>0</v>
      </c>
      <c r="P9" s="21">
        <v>1.6435424000000001</v>
      </c>
      <c r="Q9" s="21">
        <v>4.0716787999999999</v>
      </c>
      <c r="R9" s="21">
        <v>0</v>
      </c>
      <c r="S9" s="21">
        <v>2.6231496999999999</v>
      </c>
      <c r="T9" s="70">
        <v>-3.0552199</v>
      </c>
      <c r="U9" s="70">
        <v>0</v>
      </c>
      <c r="V9" s="21">
        <v>-3.0552199</v>
      </c>
      <c r="W9" s="132">
        <v>2.0639937000000002</v>
      </c>
      <c r="X9" s="132">
        <v>15.474107</v>
      </c>
      <c r="Y9" s="132">
        <v>0</v>
      </c>
      <c r="Z9" s="132">
        <v>2.4919921999999999</v>
      </c>
      <c r="AA9" s="132">
        <v>-7.2132503999999997</v>
      </c>
      <c r="AB9" s="132">
        <v>-6.3278863000000003</v>
      </c>
      <c r="AC9" s="70">
        <f t="shared" si="2"/>
        <v>-13.541136699999999</v>
      </c>
    </row>
    <row r="10" spans="1:29" x14ac:dyDescent="0.25">
      <c r="A10" s="4" t="s">
        <v>20</v>
      </c>
      <c r="B10" s="5" t="s">
        <v>50</v>
      </c>
      <c r="C10" s="21" t="s">
        <v>167</v>
      </c>
      <c r="D10" s="21" t="s">
        <v>167</v>
      </c>
      <c r="E10" s="21" t="s">
        <v>167</v>
      </c>
      <c r="F10" s="23">
        <v>1.268007E-5</v>
      </c>
      <c r="G10" s="23">
        <v>3.0656409000000001E-6</v>
      </c>
      <c r="H10" s="23">
        <v>7.5706825999999998E-7</v>
      </c>
      <c r="I10" s="23">
        <v>0</v>
      </c>
      <c r="J10" s="23">
        <v>0</v>
      </c>
      <c r="K10" s="23">
        <v>0</v>
      </c>
      <c r="L10" s="23">
        <v>0</v>
      </c>
      <c r="M10" s="23">
        <v>0</v>
      </c>
      <c r="N10" s="23">
        <v>0</v>
      </c>
      <c r="O10" s="23">
        <v>0</v>
      </c>
      <c r="P10" s="23">
        <v>2.9848668999999998E-7</v>
      </c>
      <c r="Q10" s="23">
        <v>7.5882200999999995E-7</v>
      </c>
      <c r="R10" s="23">
        <v>0</v>
      </c>
      <c r="S10" s="23">
        <v>9.5235168999999996E-7</v>
      </c>
      <c r="T10" s="72">
        <v>-5.5388293999999995E-7</v>
      </c>
      <c r="U10" s="72">
        <v>0</v>
      </c>
      <c r="V10" s="23">
        <v>-5.5388293999999995E-7</v>
      </c>
      <c r="W10" s="132">
        <v>1.4074956999999999E-7</v>
      </c>
      <c r="X10" s="132">
        <v>2.9301942000000001E-6</v>
      </c>
      <c r="Y10" s="132">
        <v>0</v>
      </c>
      <c r="Z10" s="132">
        <v>9.0473410000000003E-7</v>
      </c>
      <c r="AA10" s="132">
        <v>-6.8181201999999996E-7</v>
      </c>
      <c r="AB10" s="132">
        <v>-1.9216244999999999E-7</v>
      </c>
      <c r="AC10" s="70">
        <f t="shared" si="2"/>
        <v>-8.7397446999999995E-7</v>
      </c>
    </row>
    <row r="11" spans="1:29" x14ac:dyDescent="0.25">
      <c r="A11" s="3" t="s">
        <v>21</v>
      </c>
      <c r="B11" s="5" t="s">
        <v>188</v>
      </c>
      <c r="C11" s="21" t="s">
        <v>167</v>
      </c>
      <c r="D11" s="21" t="s">
        <v>167</v>
      </c>
      <c r="E11" s="21" t="s">
        <v>167</v>
      </c>
      <c r="F11" s="23">
        <v>0.53835619000000001</v>
      </c>
      <c r="G11" s="23">
        <v>6.4392796000000002E-2</v>
      </c>
      <c r="H11" s="23">
        <v>3.1808788999999997E-2</v>
      </c>
      <c r="I11" s="23">
        <v>0</v>
      </c>
      <c r="J11" s="23">
        <v>0</v>
      </c>
      <c r="K11" s="23">
        <v>0</v>
      </c>
      <c r="L11" s="23">
        <v>0</v>
      </c>
      <c r="M11" s="23">
        <v>0</v>
      </c>
      <c r="N11" s="23">
        <v>0</v>
      </c>
      <c r="O11" s="23">
        <v>0</v>
      </c>
      <c r="P11" s="23">
        <v>1.2491238E-2</v>
      </c>
      <c r="Q11" s="23">
        <v>1.5938811000000001E-2</v>
      </c>
      <c r="R11" s="23">
        <v>0</v>
      </c>
      <c r="S11" s="23">
        <v>1.9910598000000002E-2</v>
      </c>
      <c r="T11" s="72">
        <v>-6.4708264999999996E-3</v>
      </c>
      <c r="U11" s="72">
        <v>0</v>
      </c>
      <c r="V11" s="23">
        <v>-6.4708264999999996E-3</v>
      </c>
      <c r="W11" s="132">
        <v>9.7936893999999997E-3</v>
      </c>
      <c r="X11" s="132">
        <v>6.1538456999999998E-2</v>
      </c>
      <c r="Y11" s="132">
        <v>0</v>
      </c>
      <c r="Z11" s="132">
        <v>1.8915068E-2</v>
      </c>
      <c r="AA11" s="132">
        <v>-1.8628013999999998E-2</v>
      </c>
      <c r="AB11" s="132">
        <v>-1.8403401999999999E-2</v>
      </c>
      <c r="AC11" s="70">
        <f t="shared" si="2"/>
        <v>-3.7031415999999998E-2</v>
      </c>
    </row>
    <row r="12" spans="1:29" x14ac:dyDescent="0.25">
      <c r="A12" s="3" t="s">
        <v>22</v>
      </c>
      <c r="B12" s="5" t="s">
        <v>189</v>
      </c>
      <c r="C12" s="21" t="s">
        <v>167</v>
      </c>
      <c r="D12" s="21" t="s">
        <v>167</v>
      </c>
      <c r="E12" s="21" t="s">
        <v>167</v>
      </c>
      <c r="F12" s="23">
        <v>0.18947841000000001</v>
      </c>
      <c r="G12" s="23">
        <v>1.5261597E-2</v>
      </c>
      <c r="H12" s="23">
        <v>1.7624409000000001E-2</v>
      </c>
      <c r="I12" s="23">
        <v>0</v>
      </c>
      <c r="J12" s="23">
        <v>0</v>
      </c>
      <c r="K12" s="23">
        <v>0</v>
      </c>
      <c r="L12" s="23">
        <v>0</v>
      </c>
      <c r="M12" s="23">
        <v>0</v>
      </c>
      <c r="N12" s="23">
        <v>0</v>
      </c>
      <c r="O12" s="23">
        <v>0</v>
      </c>
      <c r="P12" s="23">
        <v>2.9087370999999998E-3</v>
      </c>
      <c r="Q12" s="23">
        <v>3.7776231E-3</v>
      </c>
      <c r="R12" s="23">
        <v>0</v>
      </c>
      <c r="S12" s="23">
        <v>4.2511327000000002E-3</v>
      </c>
      <c r="T12" s="72">
        <v>-4.0719210999999996E-3</v>
      </c>
      <c r="U12" s="72">
        <v>0</v>
      </c>
      <c r="V12" s="23">
        <v>-4.0719210999999996E-3</v>
      </c>
      <c r="W12" s="132">
        <v>9.5613390999999999E-3</v>
      </c>
      <c r="X12" s="132">
        <v>1.4538313000000001E-2</v>
      </c>
      <c r="Y12" s="132">
        <v>0</v>
      </c>
      <c r="Z12" s="132">
        <v>4.0385760999999999E-3</v>
      </c>
      <c r="AA12" s="132">
        <v>-7.4341889000000003E-3</v>
      </c>
      <c r="AB12" s="132">
        <v>-4.9918541E-3</v>
      </c>
      <c r="AC12" s="70">
        <f t="shared" si="2"/>
        <v>-1.2426043000000001E-2</v>
      </c>
    </row>
    <row r="13" spans="1:29" x14ac:dyDescent="0.25">
      <c r="A13" s="3" t="s">
        <v>23</v>
      </c>
      <c r="B13" s="5" t="s">
        <v>190</v>
      </c>
      <c r="C13" s="21" t="s">
        <v>167</v>
      </c>
      <c r="D13" s="21" t="s">
        <v>167</v>
      </c>
      <c r="E13" s="21" t="s">
        <v>167</v>
      </c>
      <c r="F13" s="23">
        <v>4.6019734E-2</v>
      </c>
      <c r="G13" s="23">
        <v>7.6945360000000001E-3</v>
      </c>
      <c r="H13" s="23">
        <v>2.4297416999999998E-3</v>
      </c>
      <c r="I13" s="23">
        <v>0</v>
      </c>
      <c r="J13" s="23">
        <v>0</v>
      </c>
      <c r="K13" s="23">
        <v>0</v>
      </c>
      <c r="L13" s="23">
        <v>0</v>
      </c>
      <c r="M13" s="23">
        <v>0</v>
      </c>
      <c r="N13" s="23">
        <v>0</v>
      </c>
      <c r="O13" s="23">
        <v>0</v>
      </c>
      <c r="P13" s="23">
        <v>1.518999E-3</v>
      </c>
      <c r="Q13" s="23">
        <v>1.9045881000000001E-3</v>
      </c>
      <c r="R13" s="23">
        <v>0</v>
      </c>
      <c r="S13" s="23">
        <v>2.6668274999999998E-3</v>
      </c>
      <c r="T13" s="72">
        <v>-7.3650200999999995E-4</v>
      </c>
      <c r="U13" s="72">
        <v>0</v>
      </c>
      <c r="V13" s="23">
        <v>-7.3650200999999995E-4</v>
      </c>
      <c r="W13" s="132">
        <v>4.1621026000000002E-4</v>
      </c>
      <c r="X13" s="132">
        <v>7.3822239000000001E-3</v>
      </c>
      <c r="Y13" s="132">
        <v>0</v>
      </c>
      <c r="Z13" s="132">
        <v>2.5334861999999998E-3</v>
      </c>
      <c r="AA13" s="132">
        <v>-1.4739086999999999E-3</v>
      </c>
      <c r="AB13" s="132">
        <v>-1.1136410000000001E-3</v>
      </c>
      <c r="AC13" s="70">
        <f t="shared" si="2"/>
        <v>-2.5875497E-3</v>
      </c>
    </row>
    <row r="14" spans="1:29" x14ac:dyDescent="0.25">
      <c r="A14" s="3" t="s">
        <v>24</v>
      </c>
      <c r="B14" s="5" t="s">
        <v>51</v>
      </c>
      <c r="C14" s="21" t="s">
        <v>167</v>
      </c>
      <c r="D14" s="21" t="s">
        <v>167</v>
      </c>
      <c r="E14" s="21" t="s">
        <v>167</v>
      </c>
      <c r="F14" s="23">
        <v>2.4414948999999998E-4</v>
      </c>
      <c r="G14" s="23">
        <v>4.9723496999999998E-5</v>
      </c>
      <c r="H14" s="23">
        <v>1.4926501E-5</v>
      </c>
      <c r="I14" s="23">
        <v>0</v>
      </c>
      <c r="J14" s="23">
        <v>0</v>
      </c>
      <c r="K14" s="23">
        <v>0</v>
      </c>
      <c r="L14" s="23">
        <v>0</v>
      </c>
      <c r="M14" s="23">
        <v>0</v>
      </c>
      <c r="N14" s="23">
        <v>0</v>
      </c>
      <c r="O14" s="23">
        <v>0</v>
      </c>
      <c r="P14" s="23">
        <v>5.5506146000000005E-7</v>
      </c>
      <c r="Q14" s="23">
        <v>1.2307796E-5</v>
      </c>
      <c r="R14" s="23">
        <v>0</v>
      </c>
      <c r="S14" s="23">
        <v>2.9697132000000002E-6</v>
      </c>
      <c r="T14" s="72">
        <v>-6.6179634999999995E-7</v>
      </c>
      <c r="U14" s="72">
        <v>0</v>
      </c>
      <c r="V14" s="23">
        <v>-6.6179634999999995E-7</v>
      </c>
      <c r="W14" s="132">
        <v>3.7709109999999999E-6</v>
      </c>
      <c r="X14" s="132">
        <v>4.6278898000000003E-5</v>
      </c>
      <c r="Y14" s="132">
        <v>0</v>
      </c>
      <c r="Z14" s="132">
        <v>2.8212275999999999E-6</v>
      </c>
      <c r="AA14" s="132">
        <v>-2.4911771999999998E-6</v>
      </c>
      <c r="AB14" s="132">
        <v>-2.7365911000000001E-6</v>
      </c>
      <c r="AC14" s="70">
        <f t="shared" si="2"/>
        <v>-5.2277682999999999E-6</v>
      </c>
    </row>
    <row r="15" spans="1:29" x14ac:dyDescent="0.25">
      <c r="A15" s="3" t="s">
        <v>25</v>
      </c>
      <c r="B15" s="5" t="s">
        <v>49</v>
      </c>
      <c r="C15" s="21" t="s">
        <v>167</v>
      </c>
      <c r="D15" s="21" t="s">
        <v>167</v>
      </c>
      <c r="E15" s="21" t="s">
        <v>167</v>
      </c>
      <c r="F15" s="21">
        <v>1761.0735999999999</v>
      </c>
      <c r="G15" s="21">
        <v>251.59224</v>
      </c>
      <c r="H15" s="21">
        <v>93.154925000000006</v>
      </c>
      <c r="I15" s="21">
        <v>0</v>
      </c>
      <c r="J15" s="21">
        <v>0</v>
      </c>
      <c r="K15" s="21">
        <v>0</v>
      </c>
      <c r="L15" s="21">
        <v>0</v>
      </c>
      <c r="M15" s="21">
        <v>0</v>
      </c>
      <c r="N15" s="21">
        <v>0</v>
      </c>
      <c r="O15" s="21">
        <v>0</v>
      </c>
      <c r="P15" s="21">
        <v>23.840802</v>
      </c>
      <c r="Q15" s="21">
        <v>62.275306</v>
      </c>
      <c r="R15" s="21">
        <v>0</v>
      </c>
      <c r="S15" s="21">
        <v>80.056071000000003</v>
      </c>
      <c r="T15" s="70">
        <v>-45.241607000000002</v>
      </c>
      <c r="U15" s="70">
        <v>0</v>
      </c>
      <c r="V15" s="21">
        <v>-45.241607000000002</v>
      </c>
      <c r="W15" s="132">
        <v>20.556837000000002</v>
      </c>
      <c r="X15" s="132">
        <v>240.66614999999999</v>
      </c>
      <c r="Y15" s="132">
        <v>0</v>
      </c>
      <c r="Z15" s="132">
        <v>76.053268000000003</v>
      </c>
      <c r="AA15" s="132">
        <v>-64.559325999999999</v>
      </c>
      <c r="AB15" s="132">
        <v>-29.143736000000001</v>
      </c>
      <c r="AC15" s="70">
        <f t="shared" si="2"/>
        <v>-93.703062000000003</v>
      </c>
    </row>
    <row r="16" spans="1:29" x14ac:dyDescent="0.25">
      <c r="A16" s="4" t="s">
        <v>27</v>
      </c>
      <c r="B16" s="5" t="s">
        <v>28</v>
      </c>
      <c r="C16" s="21" t="s">
        <v>167</v>
      </c>
      <c r="D16" s="21" t="s">
        <v>167</v>
      </c>
      <c r="E16" s="21" t="s">
        <v>167</v>
      </c>
      <c r="F16" s="21">
        <v>220.97178</v>
      </c>
      <c r="G16" s="21">
        <v>2.560206</v>
      </c>
      <c r="H16" s="21">
        <v>30.968737000000001</v>
      </c>
      <c r="I16" s="21">
        <v>0</v>
      </c>
      <c r="J16" s="21">
        <v>0</v>
      </c>
      <c r="K16" s="21">
        <v>0</v>
      </c>
      <c r="L16" s="21">
        <v>0</v>
      </c>
      <c r="M16" s="21">
        <v>0</v>
      </c>
      <c r="N16" s="21">
        <v>0</v>
      </c>
      <c r="O16" s="21">
        <v>0</v>
      </c>
      <c r="P16" s="21">
        <v>0.1346686</v>
      </c>
      <c r="Q16" s="21">
        <v>0.63371436999999997</v>
      </c>
      <c r="R16" s="21">
        <v>0</v>
      </c>
      <c r="S16" s="21">
        <v>0.6340384</v>
      </c>
      <c r="T16" s="70">
        <v>-7.4003610999999996</v>
      </c>
      <c r="U16" s="70">
        <v>0</v>
      </c>
      <c r="V16" s="21">
        <v>-7.4003610999999996</v>
      </c>
      <c r="W16" s="132">
        <v>18.596758000000001</v>
      </c>
      <c r="X16" s="132">
        <v>2.4309607</v>
      </c>
      <c r="Y16" s="132">
        <v>0</v>
      </c>
      <c r="Z16" s="132">
        <v>0.60233647999999995</v>
      </c>
      <c r="AA16" s="132">
        <v>-9.5667422999999996</v>
      </c>
      <c r="AB16" s="132">
        <v>-3.0457847999999998</v>
      </c>
      <c r="AC16" s="70">
        <f t="shared" si="2"/>
        <v>-12.612527099999999</v>
      </c>
    </row>
    <row r="17" spans="1:29" x14ac:dyDescent="0.25">
      <c r="A17" s="4" t="s">
        <v>29</v>
      </c>
      <c r="B17" s="5" t="s">
        <v>28</v>
      </c>
      <c r="C17" s="21" t="s">
        <v>167</v>
      </c>
      <c r="D17" s="21" t="s">
        <v>167</v>
      </c>
      <c r="E17" s="21" t="s">
        <v>167</v>
      </c>
      <c r="F17" s="22">
        <v>184.29587000000001</v>
      </c>
      <c r="G17" s="22">
        <v>0</v>
      </c>
      <c r="H17" s="22">
        <v>-184.29587000000001</v>
      </c>
      <c r="I17" s="22">
        <v>0</v>
      </c>
      <c r="J17" s="22">
        <v>0</v>
      </c>
      <c r="K17" s="22">
        <v>0</v>
      </c>
      <c r="L17" s="22">
        <v>0</v>
      </c>
      <c r="M17" s="22">
        <v>0</v>
      </c>
      <c r="N17" s="22">
        <v>0</v>
      </c>
      <c r="O17" s="22">
        <v>0</v>
      </c>
      <c r="P17" s="22">
        <v>0</v>
      </c>
      <c r="Q17" s="22">
        <v>0</v>
      </c>
      <c r="R17" s="22">
        <v>0</v>
      </c>
      <c r="S17" s="22">
        <v>0</v>
      </c>
      <c r="T17" s="71">
        <v>0</v>
      </c>
      <c r="U17" s="71">
        <v>0</v>
      </c>
      <c r="V17" s="22">
        <v>0</v>
      </c>
      <c r="W17" s="132">
        <v>0</v>
      </c>
      <c r="X17" s="132">
        <v>0</v>
      </c>
      <c r="Y17" s="132">
        <v>0</v>
      </c>
      <c r="Z17" s="132">
        <v>0</v>
      </c>
      <c r="AA17" s="132">
        <v>0</v>
      </c>
      <c r="AB17" s="132">
        <v>0</v>
      </c>
      <c r="AC17" s="70">
        <f t="shared" si="2"/>
        <v>0</v>
      </c>
    </row>
    <row r="18" spans="1:29" x14ac:dyDescent="0.25">
      <c r="A18" s="4" t="s">
        <v>30</v>
      </c>
      <c r="B18" s="5" t="s">
        <v>28</v>
      </c>
      <c r="C18" s="21" t="s">
        <v>167</v>
      </c>
      <c r="D18" s="21" t="s">
        <v>167</v>
      </c>
      <c r="E18" s="21" t="s">
        <v>167</v>
      </c>
      <c r="F18" s="21">
        <v>405.26765</v>
      </c>
      <c r="G18" s="21">
        <v>2.560206</v>
      </c>
      <c r="H18" s="21">
        <v>30.968737000000001</v>
      </c>
      <c r="I18" s="21">
        <v>0</v>
      </c>
      <c r="J18" s="21">
        <v>0</v>
      </c>
      <c r="K18" s="21">
        <v>0</v>
      </c>
      <c r="L18" s="21">
        <v>0</v>
      </c>
      <c r="M18" s="21">
        <v>0</v>
      </c>
      <c r="N18" s="21">
        <v>0</v>
      </c>
      <c r="O18" s="21">
        <v>0</v>
      </c>
      <c r="P18" s="21">
        <v>0.1346686</v>
      </c>
      <c r="Q18" s="21">
        <v>0.63371436999999997</v>
      </c>
      <c r="R18" s="21">
        <v>0</v>
      </c>
      <c r="S18" s="21">
        <v>0.6340384</v>
      </c>
      <c r="T18" s="70">
        <v>-7.4003610999999996</v>
      </c>
      <c r="U18" s="70">
        <v>0</v>
      </c>
      <c r="V18" s="21">
        <v>-7.4003610999999996</v>
      </c>
      <c r="W18" s="132">
        <v>18.596758000000001</v>
      </c>
      <c r="X18" s="132">
        <v>2.4309607</v>
      </c>
      <c r="Y18" s="132">
        <v>0</v>
      </c>
      <c r="Z18" s="132">
        <v>0.60233647999999995</v>
      </c>
      <c r="AA18" s="132">
        <v>-9.5667422999999996</v>
      </c>
      <c r="AB18" s="132">
        <v>-3.0457847999999998</v>
      </c>
      <c r="AC18" s="70">
        <f t="shared" si="2"/>
        <v>-12.612527099999999</v>
      </c>
    </row>
    <row r="19" spans="1:29" x14ac:dyDescent="0.25">
      <c r="A19" s="4" t="s">
        <v>31</v>
      </c>
      <c r="B19" s="5" t="s">
        <v>28</v>
      </c>
      <c r="C19" s="21" t="s">
        <v>167</v>
      </c>
      <c r="D19" s="21" t="s">
        <v>167</v>
      </c>
      <c r="E19" s="21" t="s">
        <v>167</v>
      </c>
      <c r="F19" s="21">
        <v>1891.21325</v>
      </c>
      <c r="G19" s="21">
        <v>255.65123</v>
      </c>
      <c r="H19" s="21">
        <v>107.23926</v>
      </c>
      <c r="I19" s="21">
        <v>0</v>
      </c>
      <c r="J19" s="21">
        <v>0</v>
      </c>
      <c r="K19" s="21">
        <v>0</v>
      </c>
      <c r="L19" s="21">
        <v>0</v>
      </c>
      <c r="M19" s="21">
        <v>0</v>
      </c>
      <c r="N19" s="21">
        <v>0</v>
      </c>
      <c r="O19" s="21">
        <v>0</v>
      </c>
      <c r="P19" s="21">
        <v>24.063209000000001</v>
      </c>
      <c r="Q19" s="21">
        <v>63.280006999999998</v>
      </c>
      <c r="R19" s="21">
        <v>0</v>
      </c>
      <c r="S19" s="21">
        <v>81.165509999999998</v>
      </c>
      <c r="T19" s="70">
        <v>-49.022404999999999</v>
      </c>
      <c r="U19" s="70">
        <v>0</v>
      </c>
      <c r="V19" s="21">
        <v>-49.022404999999999</v>
      </c>
      <c r="W19" s="132">
        <v>29.806363999999999</v>
      </c>
      <c r="X19" s="132">
        <v>244.53066000000001</v>
      </c>
      <c r="Y19" s="132">
        <v>0</v>
      </c>
      <c r="Z19" s="132">
        <v>77.107235000000003</v>
      </c>
      <c r="AA19" s="132">
        <v>-70.520437999999999</v>
      </c>
      <c r="AB19" s="132">
        <v>-32.346308000000001</v>
      </c>
      <c r="AC19" s="70">
        <f t="shared" si="2"/>
        <v>-102.86674600000001</v>
      </c>
    </row>
    <row r="20" spans="1:29" x14ac:dyDescent="0.25">
      <c r="A20" s="4" t="s">
        <v>32</v>
      </c>
      <c r="B20" s="5" t="s">
        <v>28</v>
      </c>
      <c r="C20" s="21" t="s">
        <v>167</v>
      </c>
      <c r="D20" s="21" t="s">
        <v>167</v>
      </c>
      <c r="E20" s="21" t="s">
        <v>167</v>
      </c>
      <c r="F20" s="22">
        <v>20.173249999999999</v>
      </c>
      <c r="G20" s="22">
        <v>0</v>
      </c>
      <c r="H20" s="22">
        <v>0</v>
      </c>
      <c r="I20" s="22">
        <v>0</v>
      </c>
      <c r="J20" s="22">
        <v>0</v>
      </c>
      <c r="K20" s="22">
        <v>0</v>
      </c>
      <c r="L20" s="22">
        <v>0</v>
      </c>
      <c r="M20" s="22">
        <v>0</v>
      </c>
      <c r="N20" s="22">
        <v>0</v>
      </c>
      <c r="O20" s="22">
        <v>0</v>
      </c>
      <c r="P20" s="22">
        <v>0</v>
      </c>
      <c r="Q20" s="22">
        <v>0</v>
      </c>
      <c r="R20" s="22">
        <v>0</v>
      </c>
      <c r="S20" s="22">
        <v>0</v>
      </c>
      <c r="T20" s="71">
        <v>0</v>
      </c>
      <c r="U20" s="71">
        <v>0</v>
      </c>
      <c r="V20" s="22">
        <v>0</v>
      </c>
      <c r="W20" s="132">
        <v>0</v>
      </c>
      <c r="X20" s="132">
        <v>0</v>
      </c>
      <c r="Y20" s="132">
        <v>0</v>
      </c>
      <c r="Z20" s="132">
        <v>0</v>
      </c>
      <c r="AA20" s="132">
        <v>0</v>
      </c>
      <c r="AB20" s="132">
        <v>0</v>
      </c>
      <c r="AC20" s="70">
        <f t="shared" si="2"/>
        <v>0</v>
      </c>
    </row>
    <row r="21" spans="1:29" x14ac:dyDescent="0.25">
      <c r="A21" s="4" t="s">
        <v>33</v>
      </c>
      <c r="B21" s="5" t="s">
        <v>28</v>
      </c>
      <c r="C21" s="21" t="s">
        <v>167</v>
      </c>
      <c r="D21" s="21" t="s">
        <v>167</v>
      </c>
      <c r="E21" s="21" t="s">
        <v>167</v>
      </c>
      <c r="F21" s="21">
        <v>1911.3865000000001</v>
      </c>
      <c r="G21" s="21">
        <v>255.65123</v>
      </c>
      <c r="H21" s="21">
        <v>107.23926</v>
      </c>
      <c r="I21" s="21">
        <v>0</v>
      </c>
      <c r="J21" s="21">
        <v>0</v>
      </c>
      <c r="K21" s="21">
        <v>0</v>
      </c>
      <c r="L21" s="21">
        <v>0</v>
      </c>
      <c r="M21" s="21">
        <v>0</v>
      </c>
      <c r="N21" s="21">
        <v>0</v>
      </c>
      <c r="O21" s="21">
        <v>0</v>
      </c>
      <c r="P21" s="21">
        <v>24.063209000000001</v>
      </c>
      <c r="Q21" s="21">
        <v>63.280006999999998</v>
      </c>
      <c r="R21" s="21">
        <v>0</v>
      </c>
      <c r="S21" s="21">
        <v>81.165509999999998</v>
      </c>
      <c r="T21" s="70">
        <v>-49.022404999999999</v>
      </c>
      <c r="U21" s="70">
        <v>0</v>
      </c>
      <c r="V21" s="21">
        <v>-49.022404999999999</v>
      </c>
      <c r="W21" s="132">
        <v>29.806363999999999</v>
      </c>
      <c r="X21" s="132">
        <v>244.53066000000001</v>
      </c>
      <c r="Y21" s="132">
        <v>0</v>
      </c>
      <c r="Z21" s="132">
        <v>77.107235000000003</v>
      </c>
      <c r="AA21" s="132">
        <v>-70.520437999999999</v>
      </c>
      <c r="AB21" s="132">
        <v>-32.346308000000001</v>
      </c>
      <c r="AC21" s="70">
        <f t="shared" si="2"/>
        <v>-102.86674600000001</v>
      </c>
    </row>
    <row r="22" spans="1:29" x14ac:dyDescent="0.25">
      <c r="A22" s="4" t="s">
        <v>34</v>
      </c>
      <c r="B22" s="5" t="s">
        <v>8</v>
      </c>
      <c r="C22" s="21" t="s">
        <v>167</v>
      </c>
      <c r="D22" s="21" t="s">
        <v>167</v>
      </c>
      <c r="E22" s="21" t="s">
        <v>167</v>
      </c>
      <c r="F22" s="24">
        <v>0</v>
      </c>
      <c r="G22" s="24">
        <v>0</v>
      </c>
      <c r="H22" s="24">
        <v>0</v>
      </c>
      <c r="I22" s="24">
        <v>0</v>
      </c>
      <c r="J22" s="24">
        <v>0</v>
      </c>
      <c r="K22" s="24">
        <v>0</v>
      </c>
      <c r="L22" s="24">
        <v>0</v>
      </c>
      <c r="M22" s="24">
        <v>0</v>
      </c>
      <c r="N22" s="24">
        <v>0</v>
      </c>
      <c r="O22" s="24">
        <v>0</v>
      </c>
      <c r="P22" s="24">
        <v>0</v>
      </c>
      <c r="Q22" s="24">
        <v>0</v>
      </c>
      <c r="R22" s="24">
        <v>0</v>
      </c>
      <c r="S22" s="24">
        <v>0</v>
      </c>
      <c r="T22" s="73">
        <v>0</v>
      </c>
      <c r="U22" s="73">
        <v>0</v>
      </c>
      <c r="V22" s="24">
        <v>0</v>
      </c>
      <c r="W22" s="133">
        <v>0</v>
      </c>
      <c r="X22" s="133">
        <v>0</v>
      </c>
      <c r="Y22" s="133">
        <v>0</v>
      </c>
      <c r="Z22" s="133">
        <v>0</v>
      </c>
      <c r="AA22" s="133">
        <v>0</v>
      </c>
      <c r="AB22" s="133">
        <v>0</v>
      </c>
      <c r="AC22" s="70">
        <f t="shared" si="2"/>
        <v>0</v>
      </c>
    </row>
    <row r="23" spans="1:29" x14ac:dyDescent="0.25">
      <c r="A23" s="4" t="s">
        <v>35</v>
      </c>
      <c r="B23" s="5" t="s">
        <v>28</v>
      </c>
      <c r="C23" s="21" t="s">
        <v>167</v>
      </c>
      <c r="D23" s="21" t="s">
        <v>167</v>
      </c>
      <c r="E23" s="21" t="s">
        <v>167</v>
      </c>
      <c r="F23" s="22">
        <v>0</v>
      </c>
      <c r="G23" s="22">
        <v>0</v>
      </c>
      <c r="H23" s="22">
        <v>0</v>
      </c>
      <c r="I23" s="22">
        <v>0</v>
      </c>
      <c r="J23" s="22">
        <v>0</v>
      </c>
      <c r="K23" s="22">
        <v>0</v>
      </c>
      <c r="L23" s="22">
        <v>0</v>
      </c>
      <c r="M23" s="22">
        <v>0</v>
      </c>
      <c r="N23" s="22">
        <v>0</v>
      </c>
      <c r="O23" s="22">
        <v>0</v>
      </c>
      <c r="P23" s="22">
        <v>0</v>
      </c>
      <c r="Q23" s="22">
        <v>0</v>
      </c>
      <c r="R23" s="22">
        <v>0</v>
      </c>
      <c r="S23" s="22">
        <v>0</v>
      </c>
      <c r="T23" s="71">
        <v>0</v>
      </c>
      <c r="U23" s="71">
        <v>0</v>
      </c>
      <c r="V23" s="22">
        <v>0</v>
      </c>
      <c r="W23" s="133">
        <v>0</v>
      </c>
      <c r="X23" s="133">
        <v>0</v>
      </c>
      <c r="Y23" s="133">
        <v>0</v>
      </c>
      <c r="Z23" s="133">
        <v>0</v>
      </c>
      <c r="AA23" s="133">
        <v>0</v>
      </c>
      <c r="AB23" s="133">
        <v>0</v>
      </c>
      <c r="AC23" s="70">
        <f t="shared" si="2"/>
        <v>0</v>
      </c>
    </row>
    <row r="24" spans="1:29" x14ac:dyDescent="0.25">
      <c r="A24" s="4" t="s">
        <v>36</v>
      </c>
      <c r="B24" s="5" t="s">
        <v>28</v>
      </c>
      <c r="C24" s="21" t="s">
        <v>167</v>
      </c>
      <c r="D24" s="21" t="s">
        <v>167</v>
      </c>
      <c r="E24" s="21" t="s">
        <v>167</v>
      </c>
      <c r="F24" s="22">
        <v>0</v>
      </c>
      <c r="G24" s="22">
        <v>0</v>
      </c>
      <c r="H24" s="22">
        <v>0</v>
      </c>
      <c r="I24" s="22">
        <v>0</v>
      </c>
      <c r="J24" s="22">
        <v>0</v>
      </c>
      <c r="K24" s="22">
        <v>0</v>
      </c>
      <c r="L24" s="22">
        <v>0</v>
      </c>
      <c r="M24" s="22">
        <v>0</v>
      </c>
      <c r="N24" s="22">
        <v>0</v>
      </c>
      <c r="O24" s="22">
        <v>0</v>
      </c>
      <c r="P24" s="22">
        <v>0</v>
      </c>
      <c r="Q24" s="22">
        <v>0</v>
      </c>
      <c r="R24" s="22">
        <v>0</v>
      </c>
      <c r="S24" s="22">
        <v>0</v>
      </c>
      <c r="T24" s="71">
        <v>0</v>
      </c>
      <c r="U24" s="71">
        <v>0</v>
      </c>
      <c r="V24" s="22">
        <v>0</v>
      </c>
      <c r="W24" s="133">
        <v>0</v>
      </c>
      <c r="X24" s="133">
        <v>0</v>
      </c>
      <c r="Y24" s="133">
        <v>0</v>
      </c>
      <c r="Z24" s="133">
        <v>0</v>
      </c>
      <c r="AA24" s="133">
        <v>0</v>
      </c>
      <c r="AB24" s="133">
        <v>0</v>
      </c>
      <c r="AC24" s="70">
        <f t="shared" si="2"/>
        <v>0</v>
      </c>
    </row>
    <row r="25" spans="1:29" x14ac:dyDescent="0.25">
      <c r="A25" s="4" t="s">
        <v>37</v>
      </c>
      <c r="B25" s="5" t="s">
        <v>38</v>
      </c>
      <c r="C25" s="21" t="s">
        <v>167</v>
      </c>
      <c r="D25" s="21" t="s">
        <v>167</v>
      </c>
      <c r="E25" s="21" t="s">
        <v>167</v>
      </c>
      <c r="F25" s="25" t="s">
        <v>167</v>
      </c>
      <c r="G25" s="25" t="s">
        <v>167</v>
      </c>
      <c r="H25" s="25" t="s">
        <v>167</v>
      </c>
      <c r="I25" s="25" t="s">
        <v>167</v>
      </c>
      <c r="J25" s="25" t="s">
        <v>167</v>
      </c>
      <c r="K25" s="25" t="s">
        <v>167</v>
      </c>
      <c r="L25" s="25" t="s">
        <v>167</v>
      </c>
      <c r="M25" s="25" t="s">
        <v>167</v>
      </c>
      <c r="N25" s="25" t="s">
        <v>167</v>
      </c>
      <c r="O25" s="25" t="s">
        <v>167</v>
      </c>
      <c r="P25" s="25" t="s">
        <v>167</v>
      </c>
      <c r="Q25" s="25" t="s">
        <v>167</v>
      </c>
      <c r="R25" s="25" t="s">
        <v>167</v>
      </c>
      <c r="S25" s="25" t="s">
        <v>167</v>
      </c>
      <c r="T25" s="74" t="s">
        <v>167</v>
      </c>
      <c r="U25" s="74" t="s">
        <v>167</v>
      </c>
      <c r="V25" s="25" t="s">
        <v>167</v>
      </c>
      <c r="W25" s="132" t="s">
        <v>167</v>
      </c>
      <c r="X25" s="132" t="s">
        <v>167</v>
      </c>
      <c r="Y25" s="132" t="s">
        <v>167</v>
      </c>
      <c r="Z25" s="132" t="s">
        <v>167</v>
      </c>
      <c r="AA25" s="132" t="s">
        <v>167</v>
      </c>
      <c r="AB25" s="132" t="s">
        <v>167</v>
      </c>
      <c r="AC25" s="70" t="s">
        <v>167</v>
      </c>
    </row>
    <row r="26" spans="1:29" x14ac:dyDescent="0.25">
      <c r="A26" s="4" t="s">
        <v>39</v>
      </c>
      <c r="B26" s="5" t="s">
        <v>40</v>
      </c>
      <c r="C26" s="21" t="s">
        <v>167</v>
      </c>
      <c r="D26" s="21" t="s">
        <v>167</v>
      </c>
      <c r="E26" s="21" t="s">
        <v>167</v>
      </c>
      <c r="F26" s="26">
        <v>2.3780778E-3</v>
      </c>
      <c r="G26" s="26">
        <v>1.6134160999999999E-4</v>
      </c>
      <c r="H26" s="26">
        <v>1.5190725000000001E-4</v>
      </c>
      <c r="I26" s="26">
        <v>0</v>
      </c>
      <c r="J26" s="26">
        <v>0</v>
      </c>
      <c r="K26" s="26">
        <v>0</v>
      </c>
      <c r="L26" s="26">
        <v>0</v>
      </c>
      <c r="M26" s="26">
        <v>0</v>
      </c>
      <c r="N26" s="26">
        <v>0</v>
      </c>
      <c r="O26" s="26">
        <v>0</v>
      </c>
      <c r="P26" s="26">
        <v>1.0730525999999999E-5</v>
      </c>
      <c r="Q26" s="26">
        <v>3.9936040999999997E-5</v>
      </c>
      <c r="R26" s="26">
        <v>0</v>
      </c>
      <c r="S26" s="26">
        <v>5.4290938000000003E-5</v>
      </c>
      <c r="T26" s="75">
        <v>-8.8364742999999995E-5</v>
      </c>
      <c r="U26" s="75">
        <v>0</v>
      </c>
      <c r="V26" s="26">
        <v>-8.8364742999999995E-5</v>
      </c>
      <c r="W26" s="132">
        <v>6.4623550000000006E-5</v>
      </c>
      <c r="X26" s="132">
        <v>1.5463014000000001E-4</v>
      </c>
      <c r="Y26" s="132">
        <v>0</v>
      </c>
      <c r="Z26" s="132">
        <v>5.1576390999999998E-5</v>
      </c>
      <c r="AA26" s="132">
        <v>-1.0276488E-4</v>
      </c>
      <c r="AB26" s="132">
        <v>-2.0987747000000001E-5</v>
      </c>
      <c r="AC26" s="70">
        <f t="shared" si="2"/>
        <v>-1.2375262699999999E-4</v>
      </c>
    </row>
    <row r="27" spans="1:29" x14ac:dyDescent="0.25">
      <c r="A27" s="4" t="s">
        <v>41</v>
      </c>
      <c r="B27" s="5" t="s">
        <v>40</v>
      </c>
      <c r="C27" s="21" t="s">
        <v>167</v>
      </c>
      <c r="D27" s="21" t="s">
        <v>167</v>
      </c>
      <c r="E27" s="21" t="s">
        <v>167</v>
      </c>
      <c r="F27" s="26">
        <v>13.312018</v>
      </c>
      <c r="G27" s="26">
        <v>12.043445</v>
      </c>
      <c r="H27" s="26">
        <v>1.6787970999999999</v>
      </c>
      <c r="I27" s="26">
        <v>0</v>
      </c>
      <c r="J27" s="26">
        <v>0</v>
      </c>
      <c r="K27" s="26">
        <v>0</v>
      </c>
      <c r="L27" s="26">
        <v>0</v>
      </c>
      <c r="M27" s="26">
        <v>0</v>
      </c>
      <c r="N27" s="26">
        <v>0</v>
      </c>
      <c r="O27" s="26">
        <v>0</v>
      </c>
      <c r="P27" s="26">
        <v>2.6232488000000002E-2</v>
      </c>
      <c r="Q27" s="26">
        <v>2.9810506999999999</v>
      </c>
      <c r="R27" s="26">
        <v>0</v>
      </c>
      <c r="S27" s="26">
        <v>499.83604000000003</v>
      </c>
      <c r="T27" s="75">
        <v>-0.10563081000000001</v>
      </c>
      <c r="U27" s="75">
        <v>0</v>
      </c>
      <c r="V27" s="26">
        <v>-0.10563081000000001</v>
      </c>
      <c r="W27" s="132">
        <v>0.21972965999999999</v>
      </c>
      <c r="X27" s="132">
        <v>61.120809000000001</v>
      </c>
      <c r="Y27" s="132">
        <v>0</v>
      </c>
      <c r="Z27" s="132">
        <v>474.84424000000001</v>
      </c>
      <c r="AA27" s="132">
        <v>-0.3787083</v>
      </c>
      <c r="AB27" s="132">
        <v>-0.41457926</v>
      </c>
      <c r="AC27" s="70">
        <f t="shared" si="2"/>
        <v>-0.79328756</v>
      </c>
    </row>
    <row r="28" spans="1:29" x14ac:dyDescent="0.25">
      <c r="A28" s="4" t="s">
        <v>42</v>
      </c>
      <c r="B28" s="5" t="s">
        <v>40</v>
      </c>
      <c r="C28" s="21" t="s">
        <v>167</v>
      </c>
      <c r="D28" s="21" t="s">
        <v>167</v>
      </c>
      <c r="E28" s="21" t="s">
        <v>167</v>
      </c>
      <c r="F28" s="26">
        <v>9.2168460000000008E-3</v>
      </c>
      <c r="G28" s="26">
        <v>3.4472113E-3</v>
      </c>
      <c r="H28" s="26">
        <v>7.8324945999999997E-4</v>
      </c>
      <c r="I28" s="26">
        <v>0</v>
      </c>
      <c r="J28" s="26">
        <v>0</v>
      </c>
      <c r="K28" s="26">
        <v>0</v>
      </c>
      <c r="L28" s="26">
        <v>0</v>
      </c>
      <c r="M28" s="26">
        <v>0</v>
      </c>
      <c r="N28" s="26">
        <v>0</v>
      </c>
      <c r="O28" s="26">
        <v>0</v>
      </c>
      <c r="P28" s="26">
        <v>3.3369429999999999E-4</v>
      </c>
      <c r="Q28" s="26">
        <v>8.5327012E-4</v>
      </c>
      <c r="R28" s="26">
        <v>0</v>
      </c>
      <c r="S28" s="26">
        <v>1.0710518E-3</v>
      </c>
      <c r="T28" s="75">
        <v>-1.0412664E-4</v>
      </c>
      <c r="U28" s="75">
        <v>0</v>
      </c>
      <c r="V28" s="26">
        <v>-1.0412664E-4</v>
      </c>
      <c r="W28" s="132">
        <v>2.4752835000000002E-4</v>
      </c>
      <c r="X28" s="132">
        <v>3.2949223000000001E-3</v>
      </c>
      <c r="Y28" s="132">
        <v>0</v>
      </c>
      <c r="Z28" s="132">
        <v>1.0174991999999999E-3</v>
      </c>
      <c r="AA28" s="132">
        <v>-2.7494200000000002E-4</v>
      </c>
      <c r="AB28" s="132">
        <v>-2.5610526000000001E-4</v>
      </c>
      <c r="AC28" s="70">
        <f t="shared" si="2"/>
        <v>-5.3104726000000003E-4</v>
      </c>
    </row>
    <row r="29" spans="1:29" x14ac:dyDescent="0.25">
      <c r="A29" s="2" t="s">
        <v>43</v>
      </c>
      <c r="B29" s="6" t="s">
        <v>8</v>
      </c>
      <c r="C29" s="21" t="s">
        <v>167</v>
      </c>
      <c r="D29" s="21" t="s">
        <v>167</v>
      </c>
      <c r="E29" s="21" t="s">
        <v>167</v>
      </c>
      <c r="F29" s="22">
        <v>0</v>
      </c>
      <c r="G29" s="22">
        <v>0</v>
      </c>
      <c r="H29" s="22">
        <v>0</v>
      </c>
      <c r="I29" s="22">
        <v>0</v>
      </c>
      <c r="J29" s="22">
        <v>0</v>
      </c>
      <c r="K29" s="22">
        <v>0</v>
      </c>
      <c r="L29" s="22">
        <v>0</v>
      </c>
      <c r="M29" s="22">
        <v>0</v>
      </c>
      <c r="N29" s="22">
        <v>0</v>
      </c>
      <c r="O29" s="22">
        <v>0</v>
      </c>
      <c r="P29" s="22">
        <v>0</v>
      </c>
      <c r="Q29" s="22">
        <v>0</v>
      </c>
      <c r="R29" s="22">
        <v>0</v>
      </c>
      <c r="S29" s="22">
        <v>0</v>
      </c>
      <c r="T29" s="71">
        <v>0</v>
      </c>
      <c r="U29" s="71">
        <v>0</v>
      </c>
      <c r="V29" s="22">
        <v>0</v>
      </c>
      <c r="W29" s="134">
        <v>0</v>
      </c>
      <c r="X29" s="134">
        <v>0</v>
      </c>
      <c r="Y29" s="134">
        <v>0</v>
      </c>
      <c r="Z29" s="134">
        <v>0</v>
      </c>
      <c r="AA29" s="134">
        <v>0</v>
      </c>
      <c r="AB29" s="134">
        <v>0</v>
      </c>
      <c r="AC29" s="70">
        <f t="shared" si="2"/>
        <v>0</v>
      </c>
    </row>
    <row r="30" spans="1:29" x14ac:dyDescent="0.25">
      <c r="A30" s="2" t="s">
        <v>44</v>
      </c>
      <c r="B30" s="6" t="s">
        <v>8</v>
      </c>
      <c r="C30" s="21" t="s">
        <v>167</v>
      </c>
      <c r="D30" s="21" t="s">
        <v>167</v>
      </c>
      <c r="E30" s="21" t="s">
        <v>167</v>
      </c>
      <c r="F30" s="22">
        <v>0</v>
      </c>
      <c r="G30" s="22">
        <v>0</v>
      </c>
      <c r="H30" s="22">
        <v>15</v>
      </c>
      <c r="I30" s="22">
        <v>0</v>
      </c>
      <c r="J30" s="22">
        <v>0</v>
      </c>
      <c r="K30" s="22">
        <v>0</v>
      </c>
      <c r="L30" s="22">
        <v>0</v>
      </c>
      <c r="M30" s="22">
        <v>0</v>
      </c>
      <c r="N30" s="22">
        <v>0</v>
      </c>
      <c r="O30" s="22">
        <v>0</v>
      </c>
      <c r="P30" s="22">
        <v>0</v>
      </c>
      <c r="Q30" s="22">
        <v>0</v>
      </c>
      <c r="R30" s="22">
        <v>0</v>
      </c>
      <c r="S30" s="22">
        <v>0</v>
      </c>
      <c r="T30" s="71">
        <v>0</v>
      </c>
      <c r="U30" s="71">
        <v>0</v>
      </c>
      <c r="V30" s="22">
        <v>0</v>
      </c>
      <c r="W30" s="134">
        <v>0</v>
      </c>
      <c r="X30" s="134">
        <v>0</v>
      </c>
      <c r="Y30" s="134">
        <v>450</v>
      </c>
      <c r="Z30" s="134">
        <v>0</v>
      </c>
      <c r="AA30" s="134">
        <v>0</v>
      </c>
      <c r="AB30" s="134">
        <v>0</v>
      </c>
      <c r="AC30" s="70">
        <f t="shared" si="2"/>
        <v>0</v>
      </c>
    </row>
    <row r="31" spans="1:29" x14ac:dyDescent="0.25">
      <c r="A31" s="2" t="s">
        <v>45</v>
      </c>
      <c r="B31" s="6" t="s">
        <v>8</v>
      </c>
      <c r="C31" s="21" t="s">
        <v>167</v>
      </c>
      <c r="D31" s="21" t="s">
        <v>167</v>
      </c>
      <c r="E31" s="21" t="s">
        <v>167</v>
      </c>
      <c r="F31" s="22">
        <v>0</v>
      </c>
      <c r="G31" s="22">
        <v>0</v>
      </c>
      <c r="H31" s="22">
        <v>0</v>
      </c>
      <c r="I31" s="22">
        <v>0</v>
      </c>
      <c r="J31" s="22">
        <v>0</v>
      </c>
      <c r="K31" s="22">
        <v>0</v>
      </c>
      <c r="L31" s="22">
        <v>0</v>
      </c>
      <c r="M31" s="22">
        <v>0</v>
      </c>
      <c r="N31" s="22">
        <v>0</v>
      </c>
      <c r="O31" s="22">
        <v>0</v>
      </c>
      <c r="P31" s="22">
        <v>0</v>
      </c>
      <c r="Q31" s="22">
        <v>0</v>
      </c>
      <c r="R31" s="22">
        <v>0</v>
      </c>
      <c r="S31" s="22">
        <v>0</v>
      </c>
      <c r="T31" s="71">
        <v>0</v>
      </c>
      <c r="U31" s="71">
        <v>0</v>
      </c>
      <c r="V31" s="22">
        <v>0</v>
      </c>
      <c r="W31" s="134">
        <v>0</v>
      </c>
      <c r="X31" s="134">
        <v>0</v>
      </c>
      <c r="Y31" s="134">
        <v>0</v>
      </c>
      <c r="Z31" s="134">
        <v>0</v>
      </c>
      <c r="AA31" s="134">
        <v>0</v>
      </c>
      <c r="AB31" s="134">
        <v>0</v>
      </c>
      <c r="AC31" s="70">
        <f t="shared" si="2"/>
        <v>0</v>
      </c>
    </row>
    <row r="32" spans="1:29" x14ac:dyDescent="0.25">
      <c r="A32" s="2" t="s">
        <v>46</v>
      </c>
      <c r="B32" s="6" t="s">
        <v>9</v>
      </c>
      <c r="C32" s="21" t="s">
        <v>167</v>
      </c>
      <c r="D32" s="21" t="s">
        <v>167</v>
      </c>
      <c r="E32" s="21" t="s">
        <v>167</v>
      </c>
      <c r="F32" s="22">
        <v>0</v>
      </c>
      <c r="G32" s="22">
        <v>0</v>
      </c>
      <c r="H32" s="22">
        <v>1.143</v>
      </c>
      <c r="I32" s="22">
        <v>0</v>
      </c>
      <c r="J32" s="22">
        <v>0</v>
      </c>
      <c r="K32" s="22">
        <v>0</v>
      </c>
      <c r="L32" s="22">
        <v>0</v>
      </c>
      <c r="M32" s="22">
        <v>0</v>
      </c>
      <c r="N32" s="22">
        <v>0</v>
      </c>
      <c r="O32" s="22">
        <v>0</v>
      </c>
      <c r="P32" s="22">
        <v>0</v>
      </c>
      <c r="Q32" s="22">
        <v>0</v>
      </c>
      <c r="R32" s="22">
        <v>0</v>
      </c>
      <c r="S32" s="22">
        <v>0</v>
      </c>
      <c r="T32" s="71">
        <v>0</v>
      </c>
      <c r="U32" s="71">
        <v>0</v>
      </c>
      <c r="V32" s="22">
        <v>0</v>
      </c>
      <c r="W32" s="134">
        <v>0</v>
      </c>
      <c r="X32" s="134">
        <v>0</v>
      </c>
      <c r="Y32" s="134">
        <v>0</v>
      </c>
      <c r="Z32" s="134">
        <v>0</v>
      </c>
      <c r="AA32" s="134">
        <v>0</v>
      </c>
      <c r="AB32" s="134">
        <v>0</v>
      </c>
      <c r="AC32" s="70">
        <f t="shared" si="2"/>
        <v>0</v>
      </c>
    </row>
    <row r="33" spans="1:29" x14ac:dyDescent="0.25">
      <c r="A33" s="2" t="s">
        <v>47</v>
      </c>
      <c r="B33" s="6" t="s">
        <v>9</v>
      </c>
      <c r="C33" s="21" t="s">
        <v>167</v>
      </c>
      <c r="D33" s="21" t="s">
        <v>167</v>
      </c>
      <c r="E33" s="21" t="s">
        <v>167</v>
      </c>
      <c r="F33" s="22">
        <v>0</v>
      </c>
      <c r="G33" s="22">
        <v>0</v>
      </c>
      <c r="H33" s="22">
        <v>10.087</v>
      </c>
      <c r="I33" s="22">
        <v>0</v>
      </c>
      <c r="J33" s="22">
        <v>0</v>
      </c>
      <c r="K33" s="22">
        <v>0</v>
      </c>
      <c r="L33" s="22">
        <v>0</v>
      </c>
      <c r="M33" s="22">
        <v>0</v>
      </c>
      <c r="N33" s="22">
        <v>0</v>
      </c>
      <c r="O33" s="22">
        <v>0</v>
      </c>
      <c r="P33" s="22">
        <v>0</v>
      </c>
      <c r="Q33" s="22">
        <v>0</v>
      </c>
      <c r="R33" s="22">
        <v>0</v>
      </c>
      <c r="S33" s="22">
        <v>0</v>
      </c>
      <c r="T33" s="71">
        <v>0</v>
      </c>
      <c r="U33" s="71">
        <v>0</v>
      </c>
      <c r="V33" s="22">
        <v>0</v>
      </c>
      <c r="W33" s="134">
        <v>0</v>
      </c>
      <c r="X33" s="134">
        <v>0</v>
      </c>
      <c r="Y33" s="134">
        <v>0</v>
      </c>
      <c r="Z33" s="134">
        <v>0</v>
      </c>
      <c r="AA33" s="134">
        <v>0</v>
      </c>
      <c r="AB33" s="134">
        <v>0</v>
      </c>
      <c r="AC33" s="70">
        <f t="shared" si="2"/>
        <v>0</v>
      </c>
    </row>
    <row r="35" spans="1:29" x14ac:dyDescent="0.25">
      <c r="A35" s="77" t="s">
        <v>228</v>
      </c>
      <c r="B35" s="11"/>
      <c r="C35" s="11"/>
      <c r="D35" s="11"/>
      <c r="E35" s="11"/>
      <c r="F35" s="16"/>
      <c r="G35" s="16"/>
    </row>
    <row r="37" spans="1:29" x14ac:dyDescent="0.25">
      <c r="A37" s="77" t="s">
        <v>239</v>
      </c>
      <c r="B37" s="11"/>
      <c r="C37" s="11"/>
      <c r="D37" s="11"/>
      <c r="E37" s="11"/>
      <c r="F37" s="16"/>
      <c r="G37" s="16"/>
    </row>
    <row r="38" spans="1:29" x14ac:dyDescent="0.25">
      <c r="A38" s="67" t="s">
        <v>169</v>
      </c>
      <c r="B38" s="19"/>
      <c r="C38" s="19"/>
      <c r="D38" s="19"/>
      <c r="E38" s="19"/>
      <c r="F38" s="20"/>
      <c r="G38" s="20"/>
    </row>
    <row r="39" spans="1:29" x14ac:dyDescent="0.25">
      <c r="A39" s="67" t="s">
        <v>170</v>
      </c>
      <c r="B39" s="19"/>
      <c r="C39" s="19"/>
      <c r="D39" s="19"/>
      <c r="E39" s="19"/>
      <c r="F39" s="20"/>
      <c r="G39" s="20"/>
    </row>
    <row r="40" spans="1:29" x14ac:dyDescent="0.25">
      <c r="A40" s="67" t="s">
        <v>172</v>
      </c>
      <c r="B40" s="19"/>
      <c r="C40" s="19"/>
      <c r="D40" s="19"/>
      <c r="E40" s="19"/>
      <c r="F40" s="20"/>
      <c r="G40" s="20"/>
    </row>
    <row r="41" spans="1:29" x14ac:dyDescent="0.25">
      <c r="A41" s="67" t="s">
        <v>171</v>
      </c>
      <c r="B41" s="19"/>
      <c r="C41" s="19"/>
      <c r="D41" s="19"/>
      <c r="E41" s="19"/>
      <c r="F41" s="20"/>
      <c r="G41" s="20"/>
    </row>
    <row r="42" spans="1:29" x14ac:dyDescent="0.25">
      <c r="A42" s="67" t="s">
        <v>185</v>
      </c>
      <c r="B42" s="19"/>
      <c r="C42" s="19"/>
      <c r="D42" s="19"/>
      <c r="E42" s="19"/>
      <c r="F42" s="20"/>
      <c r="G42" s="20"/>
    </row>
    <row r="43" spans="1:29" x14ac:dyDescent="0.25">
      <c r="A43" s="77" t="s">
        <v>186</v>
      </c>
      <c r="B43" s="11"/>
      <c r="C43" s="11"/>
      <c r="D43" s="11"/>
      <c r="E43" s="11"/>
      <c r="F43" s="16"/>
      <c r="G43" s="16"/>
    </row>
  </sheetData>
  <mergeCells count="2">
    <mergeCell ref="P4:V4"/>
    <mergeCell ref="W4:AC4"/>
  </mergeCells>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2"/>
  <sheetViews>
    <sheetView zoomScaleNormal="100" workbookViewId="0">
      <selection activeCell="P6" sqref="P6:V32"/>
    </sheetView>
  </sheetViews>
  <sheetFormatPr baseColWidth="10" defaultRowHeight="15" x14ac:dyDescent="0.25"/>
  <cols>
    <col min="6" max="19" width="11.42578125" style="8"/>
  </cols>
  <sheetData>
    <row r="1" spans="1:22" s="19" customFormat="1" x14ac:dyDescent="0.25">
      <c r="A1" s="30" t="s">
        <v>191</v>
      </c>
      <c r="B1" s="31"/>
      <c r="C1" s="35" t="s">
        <v>287</v>
      </c>
      <c r="D1" s="32"/>
      <c r="F1" s="20"/>
      <c r="G1" s="20"/>
      <c r="H1" s="20"/>
      <c r="I1" s="20"/>
      <c r="J1" s="20"/>
      <c r="K1" s="20"/>
      <c r="L1" s="20"/>
      <c r="M1" s="20"/>
      <c r="N1" s="20"/>
      <c r="O1" s="20"/>
    </row>
    <row r="2" spans="1:22" s="19" customFormat="1" x14ac:dyDescent="0.25">
      <c r="A2" s="30" t="s">
        <v>192</v>
      </c>
      <c r="B2" s="33"/>
      <c r="C2" s="34">
        <v>500</v>
      </c>
      <c r="D2" s="34" t="s">
        <v>288</v>
      </c>
      <c r="F2" s="20"/>
      <c r="G2" s="20"/>
      <c r="H2" s="20"/>
      <c r="I2" s="20"/>
      <c r="J2" s="20"/>
      <c r="K2" s="20"/>
      <c r="L2" s="20"/>
      <c r="M2" s="20"/>
      <c r="N2" s="20"/>
      <c r="O2" s="20"/>
      <c r="P2" s="27"/>
      <c r="Q2" s="27"/>
      <c r="R2" s="27"/>
      <c r="S2" s="27"/>
      <c r="T2" s="28"/>
      <c r="U2" s="27"/>
      <c r="V2" s="27"/>
    </row>
    <row r="3" spans="1:22" s="19" customFormat="1" x14ac:dyDescent="0.25">
      <c r="A3" s="30"/>
      <c r="B3" s="33"/>
      <c r="C3" s="34"/>
      <c r="D3" s="34"/>
      <c r="F3" s="20"/>
      <c r="G3" s="20"/>
      <c r="H3" s="20"/>
      <c r="I3" s="20"/>
      <c r="J3" s="20"/>
      <c r="K3" s="20"/>
      <c r="L3" s="20"/>
      <c r="M3" s="20"/>
      <c r="N3" s="20"/>
      <c r="O3" s="20"/>
      <c r="P3" s="27"/>
      <c r="Q3" s="27"/>
      <c r="R3" s="27"/>
      <c r="S3" s="27"/>
      <c r="T3" s="28"/>
      <c r="U3" s="27"/>
      <c r="V3" s="27"/>
    </row>
    <row r="4" spans="1:22" x14ac:dyDescent="0.25">
      <c r="A4" s="86" t="s">
        <v>193</v>
      </c>
      <c r="B4" s="101" t="s">
        <v>284</v>
      </c>
      <c r="P4" s="102" t="str">
        <f>$B4</f>
        <v>Deponie</v>
      </c>
      <c r="Q4" s="102" t="str">
        <f t="shared" ref="Q4:U4" si="0">$B4</f>
        <v>Deponie</v>
      </c>
      <c r="R4" s="102" t="str">
        <f t="shared" si="0"/>
        <v>Deponie</v>
      </c>
      <c r="S4" s="102" t="str">
        <f t="shared" si="0"/>
        <v>Deponie</v>
      </c>
      <c r="T4" s="28"/>
      <c r="U4" s="102" t="str">
        <f t="shared" si="0"/>
        <v>Deponie</v>
      </c>
      <c r="V4" s="27"/>
    </row>
    <row r="5" spans="1:22" ht="22.5" x14ac:dyDescent="0.25">
      <c r="A5" s="1" t="s">
        <v>7</v>
      </c>
      <c r="B5" s="1" t="s">
        <v>0</v>
      </c>
      <c r="C5" s="1" t="s">
        <v>17</v>
      </c>
      <c r="D5" s="1" t="s">
        <v>18</v>
      </c>
      <c r="E5" s="1" t="s">
        <v>19</v>
      </c>
      <c r="F5" s="7" t="s">
        <v>161</v>
      </c>
      <c r="G5" s="7" t="s">
        <v>1</v>
      </c>
      <c r="H5" s="7" t="s">
        <v>2</v>
      </c>
      <c r="I5" s="7" t="s">
        <v>10</v>
      </c>
      <c r="J5" s="7" t="s">
        <v>11</v>
      </c>
      <c r="K5" s="7" t="s">
        <v>12</v>
      </c>
      <c r="L5" s="7" t="s">
        <v>13</v>
      </c>
      <c r="M5" s="7" t="s">
        <v>14</v>
      </c>
      <c r="N5" s="7" t="s">
        <v>15</v>
      </c>
      <c r="O5" s="7" t="s">
        <v>16</v>
      </c>
      <c r="P5" s="7" t="s">
        <v>3</v>
      </c>
      <c r="Q5" s="7" t="s">
        <v>4</v>
      </c>
      <c r="R5" s="7" t="s">
        <v>5</v>
      </c>
      <c r="S5" s="7" t="s">
        <v>6</v>
      </c>
      <c r="T5" s="69" t="s">
        <v>26</v>
      </c>
      <c r="U5" s="69" t="s">
        <v>184</v>
      </c>
      <c r="V5" s="1" t="s">
        <v>60</v>
      </c>
    </row>
    <row r="6" spans="1:22" x14ac:dyDescent="0.25">
      <c r="A6" s="68" t="s">
        <v>175</v>
      </c>
      <c r="B6" s="76" t="s">
        <v>226</v>
      </c>
      <c r="C6" s="70" t="s">
        <v>178</v>
      </c>
      <c r="D6" s="70" t="s">
        <v>179</v>
      </c>
      <c r="E6" s="70" t="s">
        <v>180</v>
      </c>
      <c r="F6" s="132">
        <v>206.64617999999999</v>
      </c>
      <c r="G6" s="132">
        <v>16.449581999999999</v>
      </c>
      <c r="H6" s="132">
        <v>11.078144999999999</v>
      </c>
      <c r="I6" s="70">
        <v>0</v>
      </c>
      <c r="J6" s="70">
        <v>0</v>
      </c>
      <c r="K6" s="70">
        <v>0</v>
      </c>
      <c r="L6" s="70">
        <v>0</v>
      </c>
      <c r="M6" s="70">
        <v>0</v>
      </c>
      <c r="N6" s="70">
        <v>0</v>
      </c>
      <c r="O6" s="70">
        <v>0</v>
      </c>
      <c r="P6" s="132">
        <v>1.6435424000000001</v>
      </c>
      <c r="Q6" s="132">
        <v>4.0716787999999999</v>
      </c>
      <c r="R6" s="132">
        <v>0</v>
      </c>
      <c r="S6" s="132">
        <v>2.6231496999999999</v>
      </c>
      <c r="T6" s="132">
        <v>-3.0552199</v>
      </c>
      <c r="U6" s="132">
        <v>0</v>
      </c>
      <c r="V6" s="70">
        <f>T6+U6</f>
        <v>-3.0552199</v>
      </c>
    </row>
    <row r="7" spans="1:22" x14ac:dyDescent="0.25">
      <c r="A7" s="68" t="s">
        <v>176</v>
      </c>
      <c r="B7" s="76" t="s">
        <v>227</v>
      </c>
      <c r="C7" s="71" t="s">
        <v>181</v>
      </c>
      <c r="D7" s="71" t="s">
        <v>182</v>
      </c>
      <c r="E7" s="71" t="s">
        <v>183</v>
      </c>
      <c r="F7" s="132">
        <v>0</v>
      </c>
      <c r="G7" s="132">
        <v>0</v>
      </c>
      <c r="H7" s="132">
        <v>0</v>
      </c>
      <c r="I7" s="71">
        <v>0</v>
      </c>
      <c r="J7" s="71">
        <v>0</v>
      </c>
      <c r="K7" s="71">
        <v>0</v>
      </c>
      <c r="L7" s="71">
        <v>0</v>
      </c>
      <c r="M7" s="71">
        <v>0</v>
      </c>
      <c r="N7" s="71">
        <v>0</v>
      </c>
      <c r="O7" s="71">
        <v>0</v>
      </c>
      <c r="P7" s="132">
        <v>0</v>
      </c>
      <c r="Q7" s="132">
        <v>0</v>
      </c>
      <c r="R7" s="132">
        <v>0</v>
      </c>
      <c r="S7" s="132">
        <v>0</v>
      </c>
      <c r="T7" s="132">
        <v>0</v>
      </c>
      <c r="U7" s="132">
        <v>0</v>
      </c>
      <c r="V7" s="70">
        <f t="shared" ref="V7:V32" si="1">T7+U7</f>
        <v>0</v>
      </c>
    </row>
    <row r="8" spans="1:22" x14ac:dyDescent="0.25">
      <c r="A8" s="4" t="s">
        <v>177</v>
      </c>
      <c r="B8" s="5" t="s">
        <v>187</v>
      </c>
      <c r="C8" s="21" t="s">
        <v>89</v>
      </c>
      <c r="D8" s="21" t="s">
        <v>113</v>
      </c>
      <c r="E8" s="21" t="s">
        <v>137</v>
      </c>
      <c r="F8" s="132">
        <v>206.64617999999999</v>
      </c>
      <c r="G8" s="132">
        <v>16.449581999999999</v>
      </c>
      <c r="H8" s="132">
        <v>11.078144999999999</v>
      </c>
      <c r="I8" s="21">
        <v>0</v>
      </c>
      <c r="J8" s="21">
        <v>0</v>
      </c>
      <c r="K8" s="21">
        <v>0</v>
      </c>
      <c r="L8" s="21">
        <v>0</v>
      </c>
      <c r="M8" s="21">
        <v>0</v>
      </c>
      <c r="N8" s="21">
        <v>0</v>
      </c>
      <c r="O8" s="21">
        <v>0</v>
      </c>
      <c r="P8" s="132">
        <v>1.6435424000000001</v>
      </c>
      <c r="Q8" s="132">
        <v>4.0716787999999999</v>
      </c>
      <c r="R8" s="132">
        <v>0</v>
      </c>
      <c r="S8" s="132">
        <v>2.6231496999999999</v>
      </c>
      <c r="T8" s="132">
        <v>-3.0552199</v>
      </c>
      <c r="U8" s="132">
        <v>0</v>
      </c>
      <c r="V8" s="70">
        <f t="shared" si="1"/>
        <v>-3.0552199</v>
      </c>
    </row>
    <row r="9" spans="1:22" x14ac:dyDescent="0.25">
      <c r="A9" s="4" t="s">
        <v>20</v>
      </c>
      <c r="B9" s="5" t="s">
        <v>50</v>
      </c>
      <c r="C9" s="23" t="s">
        <v>90</v>
      </c>
      <c r="D9" s="23" t="s">
        <v>114</v>
      </c>
      <c r="E9" s="23" t="s">
        <v>138</v>
      </c>
      <c r="F9" s="132">
        <v>1.268007E-5</v>
      </c>
      <c r="G9" s="132">
        <v>3.0656409000000001E-6</v>
      </c>
      <c r="H9" s="132">
        <v>7.5706825999999998E-7</v>
      </c>
      <c r="I9" s="23">
        <v>0</v>
      </c>
      <c r="J9" s="23">
        <v>0</v>
      </c>
      <c r="K9" s="23">
        <v>0</v>
      </c>
      <c r="L9" s="23">
        <v>0</v>
      </c>
      <c r="M9" s="23">
        <v>0</v>
      </c>
      <c r="N9" s="23">
        <v>0</v>
      </c>
      <c r="O9" s="23">
        <v>0</v>
      </c>
      <c r="P9" s="132">
        <v>2.9848668999999998E-7</v>
      </c>
      <c r="Q9" s="132">
        <v>7.5882200999999995E-7</v>
      </c>
      <c r="R9" s="132">
        <v>0</v>
      </c>
      <c r="S9" s="132">
        <v>9.5235168999999996E-7</v>
      </c>
      <c r="T9" s="132">
        <v>-5.5388293999999995E-7</v>
      </c>
      <c r="U9" s="132">
        <v>0</v>
      </c>
      <c r="V9" s="70">
        <f t="shared" si="1"/>
        <v>-5.5388293999999995E-7</v>
      </c>
    </row>
    <row r="10" spans="1:22" x14ac:dyDescent="0.25">
      <c r="A10" s="3" t="s">
        <v>21</v>
      </c>
      <c r="B10" s="5" t="s">
        <v>188</v>
      </c>
      <c r="C10" s="23" t="s">
        <v>91</v>
      </c>
      <c r="D10" s="23" t="s">
        <v>115</v>
      </c>
      <c r="E10" s="23" t="s">
        <v>139</v>
      </c>
      <c r="F10" s="132">
        <v>0.53835619000000001</v>
      </c>
      <c r="G10" s="132">
        <v>6.4392796000000002E-2</v>
      </c>
      <c r="H10" s="132">
        <v>3.1808788999999997E-2</v>
      </c>
      <c r="I10" s="23">
        <v>0</v>
      </c>
      <c r="J10" s="23">
        <v>0</v>
      </c>
      <c r="K10" s="23">
        <v>0</v>
      </c>
      <c r="L10" s="23">
        <v>0</v>
      </c>
      <c r="M10" s="23">
        <v>0</v>
      </c>
      <c r="N10" s="23">
        <v>0</v>
      </c>
      <c r="O10" s="23">
        <v>0</v>
      </c>
      <c r="P10" s="132">
        <v>1.2491238E-2</v>
      </c>
      <c r="Q10" s="132">
        <v>1.5938811000000001E-2</v>
      </c>
      <c r="R10" s="132">
        <v>0</v>
      </c>
      <c r="S10" s="132">
        <v>1.9910598000000002E-2</v>
      </c>
      <c r="T10" s="132">
        <v>-6.4708264999999996E-3</v>
      </c>
      <c r="U10" s="132">
        <v>0</v>
      </c>
      <c r="V10" s="70">
        <f t="shared" si="1"/>
        <v>-6.4708264999999996E-3</v>
      </c>
    </row>
    <row r="11" spans="1:22" x14ac:dyDescent="0.25">
      <c r="A11" s="3" t="s">
        <v>22</v>
      </c>
      <c r="B11" s="5" t="s">
        <v>189</v>
      </c>
      <c r="C11" s="23" t="s">
        <v>92</v>
      </c>
      <c r="D11" s="23" t="s">
        <v>116</v>
      </c>
      <c r="E11" s="23" t="s">
        <v>140</v>
      </c>
      <c r="F11" s="132">
        <v>0.18947841000000001</v>
      </c>
      <c r="G11" s="132">
        <v>1.5261597E-2</v>
      </c>
      <c r="H11" s="132">
        <v>1.7624409000000001E-2</v>
      </c>
      <c r="I11" s="23">
        <v>0</v>
      </c>
      <c r="J11" s="23">
        <v>0</v>
      </c>
      <c r="K11" s="23">
        <v>0</v>
      </c>
      <c r="L11" s="23">
        <v>0</v>
      </c>
      <c r="M11" s="23">
        <v>0</v>
      </c>
      <c r="N11" s="23">
        <v>0</v>
      </c>
      <c r="O11" s="23">
        <v>0</v>
      </c>
      <c r="P11" s="132">
        <v>2.9087370999999998E-3</v>
      </c>
      <c r="Q11" s="132">
        <v>3.7776231E-3</v>
      </c>
      <c r="R11" s="132">
        <v>0</v>
      </c>
      <c r="S11" s="132">
        <v>4.2511327000000002E-3</v>
      </c>
      <c r="T11" s="132">
        <v>-4.0719210999999996E-3</v>
      </c>
      <c r="U11" s="132">
        <v>0</v>
      </c>
      <c r="V11" s="70">
        <f t="shared" si="1"/>
        <v>-4.0719210999999996E-3</v>
      </c>
    </row>
    <row r="12" spans="1:22" x14ac:dyDescent="0.25">
      <c r="A12" s="3" t="s">
        <v>23</v>
      </c>
      <c r="B12" s="5" t="s">
        <v>190</v>
      </c>
      <c r="C12" s="23" t="s">
        <v>93</v>
      </c>
      <c r="D12" s="23" t="s">
        <v>117</v>
      </c>
      <c r="E12" s="23" t="s">
        <v>141</v>
      </c>
      <c r="F12" s="132">
        <v>4.6019734E-2</v>
      </c>
      <c r="G12" s="132">
        <v>7.6945360000000001E-3</v>
      </c>
      <c r="H12" s="132">
        <v>2.4297416999999998E-3</v>
      </c>
      <c r="I12" s="23">
        <v>0</v>
      </c>
      <c r="J12" s="23">
        <v>0</v>
      </c>
      <c r="K12" s="23">
        <v>0</v>
      </c>
      <c r="L12" s="23">
        <v>0</v>
      </c>
      <c r="M12" s="23">
        <v>0</v>
      </c>
      <c r="N12" s="23">
        <v>0</v>
      </c>
      <c r="O12" s="23">
        <v>0</v>
      </c>
      <c r="P12" s="132">
        <v>1.518999E-3</v>
      </c>
      <c r="Q12" s="132">
        <v>1.9045881000000001E-3</v>
      </c>
      <c r="R12" s="132">
        <v>0</v>
      </c>
      <c r="S12" s="132">
        <v>2.6668274999999998E-3</v>
      </c>
      <c r="T12" s="132">
        <v>-7.3650200999999995E-4</v>
      </c>
      <c r="U12" s="132">
        <v>0</v>
      </c>
      <c r="V12" s="70">
        <f t="shared" si="1"/>
        <v>-7.3650200999999995E-4</v>
      </c>
    </row>
    <row r="13" spans="1:22" x14ac:dyDescent="0.25">
      <c r="A13" s="3" t="s">
        <v>24</v>
      </c>
      <c r="B13" s="5" t="s">
        <v>51</v>
      </c>
      <c r="C13" s="23" t="s">
        <v>94</v>
      </c>
      <c r="D13" s="23" t="s">
        <v>118</v>
      </c>
      <c r="E13" s="23" t="s">
        <v>142</v>
      </c>
      <c r="F13" s="132">
        <v>2.4414948999999998E-4</v>
      </c>
      <c r="G13" s="132">
        <v>4.9723496999999998E-5</v>
      </c>
      <c r="H13" s="132">
        <v>1.4926501E-5</v>
      </c>
      <c r="I13" s="23">
        <v>0</v>
      </c>
      <c r="J13" s="23">
        <v>0</v>
      </c>
      <c r="K13" s="23">
        <v>0</v>
      </c>
      <c r="L13" s="23">
        <v>0</v>
      </c>
      <c r="M13" s="23">
        <v>0</v>
      </c>
      <c r="N13" s="23">
        <v>0</v>
      </c>
      <c r="O13" s="23">
        <v>0</v>
      </c>
      <c r="P13" s="132">
        <v>5.5506146000000005E-7</v>
      </c>
      <c r="Q13" s="132">
        <v>1.2307796E-5</v>
      </c>
      <c r="R13" s="132">
        <v>0</v>
      </c>
      <c r="S13" s="132">
        <v>2.9697132000000002E-6</v>
      </c>
      <c r="T13" s="132">
        <v>-6.6179634999999995E-7</v>
      </c>
      <c r="U13" s="132">
        <v>0</v>
      </c>
      <c r="V13" s="70">
        <f t="shared" si="1"/>
        <v>-6.6179634999999995E-7</v>
      </c>
    </row>
    <row r="14" spans="1:22" x14ac:dyDescent="0.25">
      <c r="A14" s="3" t="s">
        <v>25</v>
      </c>
      <c r="B14" s="5" t="s">
        <v>49</v>
      </c>
      <c r="C14" s="21" t="s">
        <v>95</v>
      </c>
      <c r="D14" s="21" t="s">
        <v>119</v>
      </c>
      <c r="E14" s="21" t="s">
        <v>143</v>
      </c>
      <c r="F14" s="132">
        <v>1761.0735999999999</v>
      </c>
      <c r="G14" s="132">
        <v>251.59224</v>
      </c>
      <c r="H14" s="132">
        <v>93.154925000000006</v>
      </c>
      <c r="I14" s="21">
        <v>0</v>
      </c>
      <c r="J14" s="21">
        <v>0</v>
      </c>
      <c r="K14" s="21">
        <v>0</v>
      </c>
      <c r="L14" s="21">
        <v>0</v>
      </c>
      <c r="M14" s="21">
        <v>0</v>
      </c>
      <c r="N14" s="21">
        <v>0</v>
      </c>
      <c r="O14" s="21">
        <v>0</v>
      </c>
      <c r="P14" s="132">
        <v>23.840802</v>
      </c>
      <c r="Q14" s="132">
        <v>62.275306</v>
      </c>
      <c r="R14" s="132">
        <v>0</v>
      </c>
      <c r="S14" s="132">
        <v>80.056071000000003</v>
      </c>
      <c r="T14" s="132">
        <v>-45.241607000000002</v>
      </c>
      <c r="U14" s="132">
        <v>0</v>
      </c>
      <c r="V14" s="70">
        <f t="shared" si="1"/>
        <v>-45.241607000000002</v>
      </c>
    </row>
    <row r="15" spans="1:22" x14ac:dyDescent="0.25">
      <c r="A15" s="4" t="s">
        <v>27</v>
      </c>
      <c r="B15" s="5" t="s">
        <v>28</v>
      </c>
      <c r="C15" s="21" t="s">
        <v>96</v>
      </c>
      <c r="D15" s="21" t="s">
        <v>120</v>
      </c>
      <c r="E15" s="21" t="s">
        <v>144</v>
      </c>
      <c r="F15" s="132">
        <v>220.97178</v>
      </c>
      <c r="G15" s="132">
        <v>2.560206</v>
      </c>
      <c r="H15" s="132">
        <v>30.968737000000001</v>
      </c>
      <c r="I15" s="21">
        <v>0</v>
      </c>
      <c r="J15" s="21">
        <v>0</v>
      </c>
      <c r="K15" s="21">
        <v>0</v>
      </c>
      <c r="L15" s="21">
        <v>0</v>
      </c>
      <c r="M15" s="21">
        <v>0</v>
      </c>
      <c r="N15" s="21">
        <v>0</v>
      </c>
      <c r="O15" s="21">
        <v>0</v>
      </c>
      <c r="P15" s="132">
        <v>0.1346686</v>
      </c>
      <c r="Q15" s="132">
        <v>0.63371436999999997</v>
      </c>
      <c r="R15" s="132">
        <v>0</v>
      </c>
      <c r="S15" s="132">
        <v>0.6340384</v>
      </c>
      <c r="T15" s="132">
        <v>-7.4003610999999996</v>
      </c>
      <c r="U15" s="132">
        <v>0</v>
      </c>
      <c r="V15" s="70">
        <f t="shared" si="1"/>
        <v>-7.4003610999999996</v>
      </c>
    </row>
    <row r="16" spans="1:22" x14ac:dyDescent="0.25">
      <c r="A16" s="4" t="s">
        <v>29</v>
      </c>
      <c r="B16" s="5" t="s">
        <v>28</v>
      </c>
      <c r="C16" s="22" t="s">
        <v>97</v>
      </c>
      <c r="D16" s="22" t="s">
        <v>121</v>
      </c>
      <c r="E16" s="22" t="s">
        <v>145</v>
      </c>
      <c r="F16" s="132">
        <v>184.29587000000001</v>
      </c>
      <c r="G16" s="132">
        <v>0</v>
      </c>
      <c r="H16" s="132">
        <v>-184.29587000000001</v>
      </c>
      <c r="I16" s="22">
        <v>0</v>
      </c>
      <c r="J16" s="22">
        <v>0</v>
      </c>
      <c r="K16" s="22">
        <v>0</v>
      </c>
      <c r="L16" s="22">
        <v>0</v>
      </c>
      <c r="M16" s="22">
        <v>0</v>
      </c>
      <c r="N16" s="22">
        <v>0</v>
      </c>
      <c r="O16" s="22">
        <v>0</v>
      </c>
      <c r="P16" s="132">
        <v>0</v>
      </c>
      <c r="Q16" s="132">
        <v>0</v>
      </c>
      <c r="R16" s="132">
        <v>0</v>
      </c>
      <c r="S16" s="132">
        <v>0</v>
      </c>
      <c r="T16" s="132">
        <v>0</v>
      </c>
      <c r="U16" s="132">
        <v>0</v>
      </c>
      <c r="V16" s="70">
        <f t="shared" si="1"/>
        <v>0</v>
      </c>
    </row>
    <row r="17" spans="1:22" x14ac:dyDescent="0.25">
      <c r="A17" s="4" t="s">
        <v>30</v>
      </c>
      <c r="B17" s="5" t="s">
        <v>28</v>
      </c>
      <c r="C17" s="21" t="s">
        <v>163</v>
      </c>
      <c r="D17" s="21" t="s">
        <v>164</v>
      </c>
      <c r="E17" s="21" t="s">
        <v>165</v>
      </c>
      <c r="F17" s="132">
        <v>405.26765</v>
      </c>
      <c r="G17" s="132">
        <v>2.560206</v>
      </c>
      <c r="H17" s="132">
        <v>30.968737000000001</v>
      </c>
      <c r="I17" s="21">
        <v>0</v>
      </c>
      <c r="J17" s="21">
        <v>0</v>
      </c>
      <c r="K17" s="21">
        <v>0</v>
      </c>
      <c r="L17" s="21">
        <v>0</v>
      </c>
      <c r="M17" s="21">
        <v>0</v>
      </c>
      <c r="N17" s="21">
        <v>0</v>
      </c>
      <c r="O17" s="21">
        <v>0</v>
      </c>
      <c r="P17" s="132">
        <v>0.1346686</v>
      </c>
      <c r="Q17" s="132">
        <v>0.63371436999999997</v>
      </c>
      <c r="R17" s="132">
        <v>0</v>
      </c>
      <c r="S17" s="132">
        <v>0.6340384</v>
      </c>
      <c r="T17" s="132">
        <v>-7.4003610999999996</v>
      </c>
      <c r="U17" s="132">
        <v>0</v>
      </c>
      <c r="V17" s="70">
        <f t="shared" si="1"/>
        <v>-7.4003610999999996</v>
      </c>
    </row>
    <row r="18" spans="1:22" x14ac:dyDescent="0.25">
      <c r="A18" s="4" t="s">
        <v>31</v>
      </c>
      <c r="B18" s="5" t="s">
        <v>28</v>
      </c>
      <c r="C18" s="21" t="s">
        <v>98</v>
      </c>
      <c r="D18" s="21" t="s">
        <v>122</v>
      </c>
      <c r="E18" s="21" t="s">
        <v>146</v>
      </c>
      <c r="F18" s="132">
        <v>1891.21325</v>
      </c>
      <c r="G18" s="132">
        <v>255.65123</v>
      </c>
      <c r="H18" s="132">
        <v>107.23926</v>
      </c>
      <c r="I18" s="21">
        <v>0</v>
      </c>
      <c r="J18" s="21">
        <v>0</v>
      </c>
      <c r="K18" s="21">
        <v>0</v>
      </c>
      <c r="L18" s="21">
        <v>0</v>
      </c>
      <c r="M18" s="21">
        <v>0</v>
      </c>
      <c r="N18" s="21">
        <v>0</v>
      </c>
      <c r="O18" s="21">
        <v>0</v>
      </c>
      <c r="P18" s="132">
        <v>24.063209000000001</v>
      </c>
      <c r="Q18" s="132">
        <v>63.280006999999998</v>
      </c>
      <c r="R18" s="132">
        <v>0</v>
      </c>
      <c r="S18" s="132">
        <v>81.165509999999998</v>
      </c>
      <c r="T18" s="132">
        <v>-49.022404999999999</v>
      </c>
      <c r="U18" s="132">
        <v>0</v>
      </c>
      <c r="V18" s="70">
        <f t="shared" si="1"/>
        <v>-49.022404999999999</v>
      </c>
    </row>
    <row r="19" spans="1:22" x14ac:dyDescent="0.25">
      <c r="A19" s="4" t="s">
        <v>32</v>
      </c>
      <c r="B19" s="5" t="s">
        <v>28</v>
      </c>
      <c r="C19" s="22" t="s">
        <v>99</v>
      </c>
      <c r="D19" s="22" t="s">
        <v>123</v>
      </c>
      <c r="E19" s="22" t="s">
        <v>147</v>
      </c>
      <c r="F19" s="132">
        <v>20.173249999999999</v>
      </c>
      <c r="G19" s="132">
        <v>0</v>
      </c>
      <c r="H19" s="132">
        <v>0</v>
      </c>
      <c r="I19" s="22">
        <v>0</v>
      </c>
      <c r="J19" s="22">
        <v>0</v>
      </c>
      <c r="K19" s="22">
        <v>0</v>
      </c>
      <c r="L19" s="22">
        <v>0</v>
      </c>
      <c r="M19" s="22">
        <v>0</v>
      </c>
      <c r="N19" s="22">
        <v>0</v>
      </c>
      <c r="O19" s="22">
        <v>0</v>
      </c>
      <c r="P19" s="132">
        <v>0</v>
      </c>
      <c r="Q19" s="132">
        <v>0</v>
      </c>
      <c r="R19" s="132">
        <v>0</v>
      </c>
      <c r="S19" s="132">
        <v>0</v>
      </c>
      <c r="T19" s="132">
        <v>0</v>
      </c>
      <c r="U19" s="132">
        <v>0</v>
      </c>
      <c r="V19" s="70">
        <f t="shared" si="1"/>
        <v>0</v>
      </c>
    </row>
    <row r="20" spans="1:22" x14ac:dyDescent="0.25">
      <c r="A20" s="4" t="s">
        <v>33</v>
      </c>
      <c r="B20" s="5" t="s">
        <v>28</v>
      </c>
      <c r="C20" s="21" t="s">
        <v>100</v>
      </c>
      <c r="D20" s="21" t="s">
        <v>124</v>
      </c>
      <c r="E20" s="21" t="s">
        <v>148</v>
      </c>
      <c r="F20" s="132">
        <v>1911.3865000000001</v>
      </c>
      <c r="G20" s="132">
        <v>255.65123</v>
      </c>
      <c r="H20" s="132">
        <v>107.23926</v>
      </c>
      <c r="I20" s="21">
        <v>0</v>
      </c>
      <c r="J20" s="21">
        <v>0</v>
      </c>
      <c r="K20" s="21">
        <v>0</v>
      </c>
      <c r="L20" s="21">
        <v>0</v>
      </c>
      <c r="M20" s="21">
        <v>0</v>
      </c>
      <c r="N20" s="21">
        <v>0</v>
      </c>
      <c r="O20" s="21">
        <v>0</v>
      </c>
      <c r="P20" s="132">
        <v>24.063209000000001</v>
      </c>
      <c r="Q20" s="132">
        <v>63.280006999999998</v>
      </c>
      <c r="R20" s="132">
        <v>0</v>
      </c>
      <c r="S20" s="132">
        <v>81.165509999999998</v>
      </c>
      <c r="T20" s="132">
        <v>-49.022404999999999</v>
      </c>
      <c r="U20" s="132">
        <v>0</v>
      </c>
      <c r="V20" s="70">
        <f t="shared" si="1"/>
        <v>-49.022404999999999</v>
      </c>
    </row>
    <row r="21" spans="1:22" x14ac:dyDescent="0.25">
      <c r="A21" s="4" t="s">
        <v>34</v>
      </c>
      <c r="B21" s="5" t="s">
        <v>8</v>
      </c>
      <c r="C21" s="24" t="s">
        <v>101</v>
      </c>
      <c r="D21" s="24" t="s">
        <v>125</v>
      </c>
      <c r="E21" s="24" t="s">
        <v>149</v>
      </c>
      <c r="F21" s="133">
        <v>0</v>
      </c>
      <c r="G21" s="133">
        <v>0</v>
      </c>
      <c r="H21" s="133">
        <v>0</v>
      </c>
      <c r="I21" s="24">
        <v>0</v>
      </c>
      <c r="J21" s="24">
        <v>0</v>
      </c>
      <c r="K21" s="24">
        <v>0</v>
      </c>
      <c r="L21" s="24">
        <v>0</v>
      </c>
      <c r="M21" s="24">
        <v>0</v>
      </c>
      <c r="N21" s="24">
        <v>0</v>
      </c>
      <c r="O21" s="24">
        <v>0</v>
      </c>
      <c r="P21" s="133">
        <v>0</v>
      </c>
      <c r="Q21" s="133">
        <v>0</v>
      </c>
      <c r="R21" s="133">
        <v>0</v>
      </c>
      <c r="S21" s="133">
        <v>0</v>
      </c>
      <c r="T21" s="133">
        <v>0</v>
      </c>
      <c r="U21" s="133">
        <v>0</v>
      </c>
      <c r="V21" s="70">
        <f t="shared" si="1"/>
        <v>0</v>
      </c>
    </row>
    <row r="22" spans="1:22" x14ac:dyDescent="0.25">
      <c r="A22" s="4" t="s">
        <v>35</v>
      </c>
      <c r="B22" s="5" t="s">
        <v>28</v>
      </c>
      <c r="C22" s="22" t="s">
        <v>102</v>
      </c>
      <c r="D22" s="22" t="s">
        <v>126</v>
      </c>
      <c r="E22" s="22" t="s">
        <v>150</v>
      </c>
      <c r="F22" s="133">
        <v>0</v>
      </c>
      <c r="G22" s="133">
        <v>0</v>
      </c>
      <c r="H22" s="133">
        <v>0</v>
      </c>
      <c r="I22" s="22">
        <v>0</v>
      </c>
      <c r="J22" s="22">
        <v>0</v>
      </c>
      <c r="K22" s="22">
        <v>0</v>
      </c>
      <c r="L22" s="22">
        <v>0</v>
      </c>
      <c r="M22" s="22">
        <v>0</v>
      </c>
      <c r="N22" s="22">
        <v>0</v>
      </c>
      <c r="O22" s="22">
        <v>0</v>
      </c>
      <c r="P22" s="133">
        <v>0</v>
      </c>
      <c r="Q22" s="133">
        <v>0</v>
      </c>
      <c r="R22" s="133">
        <v>0</v>
      </c>
      <c r="S22" s="133">
        <v>0</v>
      </c>
      <c r="T22" s="133">
        <v>0</v>
      </c>
      <c r="U22" s="133">
        <v>0</v>
      </c>
      <c r="V22" s="70">
        <f t="shared" si="1"/>
        <v>0</v>
      </c>
    </row>
    <row r="23" spans="1:22" x14ac:dyDescent="0.25">
      <c r="A23" s="4" t="s">
        <v>36</v>
      </c>
      <c r="B23" s="5" t="s">
        <v>28</v>
      </c>
      <c r="C23" s="22" t="s">
        <v>103</v>
      </c>
      <c r="D23" s="22" t="s">
        <v>127</v>
      </c>
      <c r="E23" s="22" t="s">
        <v>151</v>
      </c>
      <c r="F23" s="133">
        <v>0</v>
      </c>
      <c r="G23" s="133">
        <v>0</v>
      </c>
      <c r="H23" s="133">
        <v>0</v>
      </c>
      <c r="I23" s="22">
        <v>0</v>
      </c>
      <c r="J23" s="22">
        <v>0</v>
      </c>
      <c r="K23" s="22">
        <v>0</v>
      </c>
      <c r="L23" s="22">
        <v>0</v>
      </c>
      <c r="M23" s="22">
        <v>0</v>
      </c>
      <c r="N23" s="22">
        <v>0</v>
      </c>
      <c r="O23" s="22">
        <v>0</v>
      </c>
      <c r="P23" s="133">
        <v>0</v>
      </c>
      <c r="Q23" s="133">
        <v>0</v>
      </c>
      <c r="R23" s="133">
        <v>0</v>
      </c>
      <c r="S23" s="133">
        <v>0</v>
      </c>
      <c r="T23" s="133">
        <v>0</v>
      </c>
      <c r="U23" s="133">
        <v>0</v>
      </c>
      <c r="V23" s="70">
        <f t="shared" si="1"/>
        <v>0</v>
      </c>
    </row>
    <row r="24" spans="1:22" x14ac:dyDescent="0.25">
      <c r="A24" s="4" t="s">
        <v>37</v>
      </c>
      <c r="B24" s="5" t="s">
        <v>38</v>
      </c>
      <c r="C24" s="25" t="s">
        <v>104</v>
      </c>
      <c r="D24" s="25" t="s">
        <v>128</v>
      </c>
      <c r="E24" s="25" t="s">
        <v>152</v>
      </c>
      <c r="F24" s="132" t="s">
        <v>167</v>
      </c>
      <c r="G24" s="132" t="s">
        <v>167</v>
      </c>
      <c r="H24" s="132" t="s">
        <v>167</v>
      </c>
      <c r="I24" s="25" t="s">
        <v>167</v>
      </c>
      <c r="J24" s="25" t="s">
        <v>167</v>
      </c>
      <c r="K24" s="25" t="s">
        <v>167</v>
      </c>
      <c r="L24" s="25" t="s">
        <v>167</v>
      </c>
      <c r="M24" s="25" t="s">
        <v>167</v>
      </c>
      <c r="N24" s="25" t="s">
        <v>167</v>
      </c>
      <c r="O24" s="25" t="s">
        <v>167</v>
      </c>
      <c r="P24" s="132" t="s">
        <v>167</v>
      </c>
      <c r="Q24" s="132" t="s">
        <v>167</v>
      </c>
      <c r="R24" s="132" t="s">
        <v>167</v>
      </c>
      <c r="S24" s="132" t="s">
        <v>167</v>
      </c>
      <c r="T24" s="132" t="s">
        <v>167</v>
      </c>
      <c r="U24" s="132" t="s">
        <v>167</v>
      </c>
      <c r="V24" s="70" t="s">
        <v>167</v>
      </c>
    </row>
    <row r="25" spans="1:22" x14ac:dyDescent="0.25">
      <c r="A25" s="4" t="s">
        <v>39</v>
      </c>
      <c r="B25" s="5" t="s">
        <v>40</v>
      </c>
      <c r="C25" s="26" t="s">
        <v>105</v>
      </c>
      <c r="D25" s="26" t="s">
        <v>129</v>
      </c>
      <c r="E25" s="26" t="s">
        <v>153</v>
      </c>
      <c r="F25" s="132">
        <v>2.3780778E-3</v>
      </c>
      <c r="G25" s="132">
        <v>1.6134160999999999E-4</v>
      </c>
      <c r="H25" s="132">
        <v>1.5190725000000001E-4</v>
      </c>
      <c r="I25" s="26">
        <v>0</v>
      </c>
      <c r="J25" s="26">
        <v>0</v>
      </c>
      <c r="K25" s="26">
        <v>0</v>
      </c>
      <c r="L25" s="26">
        <v>0</v>
      </c>
      <c r="M25" s="26">
        <v>0</v>
      </c>
      <c r="N25" s="26">
        <v>0</v>
      </c>
      <c r="O25" s="26">
        <v>0</v>
      </c>
      <c r="P25" s="132">
        <v>1.0730525999999999E-5</v>
      </c>
      <c r="Q25" s="132">
        <v>3.9936040999999997E-5</v>
      </c>
      <c r="R25" s="132">
        <v>0</v>
      </c>
      <c r="S25" s="132">
        <v>5.4290938000000003E-5</v>
      </c>
      <c r="T25" s="132">
        <v>-8.8364742999999995E-5</v>
      </c>
      <c r="U25" s="132">
        <v>0</v>
      </c>
      <c r="V25" s="70">
        <f t="shared" si="1"/>
        <v>-8.8364742999999995E-5</v>
      </c>
    </row>
    <row r="26" spans="1:22" x14ac:dyDescent="0.25">
      <c r="A26" s="4" t="s">
        <v>41</v>
      </c>
      <c r="B26" s="5" t="s">
        <v>40</v>
      </c>
      <c r="C26" s="26" t="s">
        <v>106</v>
      </c>
      <c r="D26" s="26" t="s">
        <v>130</v>
      </c>
      <c r="E26" s="26" t="s">
        <v>154</v>
      </c>
      <c r="F26" s="132">
        <v>13.312018</v>
      </c>
      <c r="G26" s="132">
        <v>12.043445</v>
      </c>
      <c r="H26" s="132">
        <v>1.6787970999999999</v>
      </c>
      <c r="I26" s="26">
        <v>0</v>
      </c>
      <c r="J26" s="26">
        <v>0</v>
      </c>
      <c r="K26" s="26">
        <v>0</v>
      </c>
      <c r="L26" s="26">
        <v>0</v>
      </c>
      <c r="M26" s="26">
        <v>0</v>
      </c>
      <c r="N26" s="26">
        <v>0</v>
      </c>
      <c r="O26" s="26">
        <v>0</v>
      </c>
      <c r="P26" s="132">
        <v>2.6232488000000002E-2</v>
      </c>
      <c r="Q26" s="132">
        <v>2.9810506999999999</v>
      </c>
      <c r="R26" s="132">
        <v>0</v>
      </c>
      <c r="S26" s="132">
        <v>499.83604000000003</v>
      </c>
      <c r="T26" s="132">
        <v>-0.10563081000000001</v>
      </c>
      <c r="U26" s="132">
        <v>0</v>
      </c>
      <c r="V26" s="70">
        <f t="shared" si="1"/>
        <v>-0.10563081000000001</v>
      </c>
    </row>
    <row r="27" spans="1:22" x14ac:dyDescent="0.25">
      <c r="A27" s="4" t="s">
        <v>42</v>
      </c>
      <c r="B27" s="5" t="s">
        <v>40</v>
      </c>
      <c r="C27" s="26" t="s">
        <v>107</v>
      </c>
      <c r="D27" s="26" t="s">
        <v>131</v>
      </c>
      <c r="E27" s="26" t="s">
        <v>155</v>
      </c>
      <c r="F27" s="132">
        <v>9.2168460000000008E-3</v>
      </c>
      <c r="G27" s="132">
        <v>3.4472113E-3</v>
      </c>
      <c r="H27" s="132">
        <v>7.8324945999999997E-4</v>
      </c>
      <c r="I27" s="26">
        <v>0</v>
      </c>
      <c r="J27" s="26">
        <v>0</v>
      </c>
      <c r="K27" s="26">
        <v>0</v>
      </c>
      <c r="L27" s="26">
        <v>0</v>
      </c>
      <c r="M27" s="26">
        <v>0</v>
      </c>
      <c r="N27" s="26">
        <v>0</v>
      </c>
      <c r="O27" s="26">
        <v>0</v>
      </c>
      <c r="P27" s="132">
        <v>3.3369429999999999E-4</v>
      </c>
      <c r="Q27" s="132">
        <v>8.5327012E-4</v>
      </c>
      <c r="R27" s="132">
        <v>0</v>
      </c>
      <c r="S27" s="132">
        <v>1.0710518E-3</v>
      </c>
      <c r="T27" s="132">
        <v>-1.0412664E-4</v>
      </c>
      <c r="U27" s="132">
        <v>0</v>
      </c>
      <c r="V27" s="70">
        <f t="shared" si="1"/>
        <v>-1.0412664E-4</v>
      </c>
    </row>
    <row r="28" spans="1:22" x14ac:dyDescent="0.25">
      <c r="A28" s="2" t="s">
        <v>43</v>
      </c>
      <c r="B28" s="6" t="s">
        <v>8</v>
      </c>
      <c r="C28" s="22" t="s">
        <v>108</v>
      </c>
      <c r="D28" s="22" t="s">
        <v>132</v>
      </c>
      <c r="E28" s="22" t="s">
        <v>156</v>
      </c>
      <c r="F28" s="134">
        <v>0</v>
      </c>
      <c r="G28" s="134">
        <v>0</v>
      </c>
      <c r="H28" s="134">
        <v>0</v>
      </c>
      <c r="I28" s="22">
        <v>0</v>
      </c>
      <c r="J28" s="22">
        <v>0</v>
      </c>
      <c r="K28" s="22">
        <v>0</v>
      </c>
      <c r="L28" s="22">
        <v>0</v>
      </c>
      <c r="M28" s="22">
        <v>0</v>
      </c>
      <c r="N28" s="22">
        <v>0</v>
      </c>
      <c r="O28" s="22">
        <v>0</v>
      </c>
      <c r="P28" s="134">
        <v>0</v>
      </c>
      <c r="Q28" s="134">
        <v>0</v>
      </c>
      <c r="R28" s="134">
        <v>0</v>
      </c>
      <c r="S28" s="134">
        <v>0</v>
      </c>
      <c r="T28" s="134">
        <v>0</v>
      </c>
      <c r="U28" s="134">
        <v>0</v>
      </c>
      <c r="V28" s="70">
        <f t="shared" si="1"/>
        <v>0</v>
      </c>
    </row>
    <row r="29" spans="1:22" x14ac:dyDescent="0.25">
      <c r="A29" s="2" t="s">
        <v>44</v>
      </c>
      <c r="B29" s="6" t="s">
        <v>8</v>
      </c>
      <c r="C29" s="22" t="s">
        <v>109</v>
      </c>
      <c r="D29" s="22" t="s">
        <v>133</v>
      </c>
      <c r="E29" s="22" t="s">
        <v>157</v>
      </c>
      <c r="F29" s="134">
        <v>0</v>
      </c>
      <c r="G29" s="134">
        <v>0</v>
      </c>
      <c r="H29" s="132">
        <v>15</v>
      </c>
      <c r="I29" s="22">
        <v>0</v>
      </c>
      <c r="J29" s="22">
        <v>0</v>
      </c>
      <c r="K29" s="22">
        <v>0</v>
      </c>
      <c r="L29" s="22">
        <v>0</v>
      </c>
      <c r="M29" s="22">
        <v>0</v>
      </c>
      <c r="N29" s="22">
        <v>0</v>
      </c>
      <c r="O29" s="22">
        <v>0</v>
      </c>
      <c r="P29" s="134">
        <v>0</v>
      </c>
      <c r="Q29" s="134">
        <v>0</v>
      </c>
      <c r="R29" s="134">
        <v>0</v>
      </c>
      <c r="S29" s="134">
        <v>0</v>
      </c>
      <c r="T29" s="134">
        <v>0</v>
      </c>
      <c r="U29" s="134">
        <v>0</v>
      </c>
      <c r="V29" s="70">
        <f t="shared" si="1"/>
        <v>0</v>
      </c>
    </row>
    <row r="30" spans="1:22" x14ac:dyDescent="0.25">
      <c r="A30" s="2" t="s">
        <v>45</v>
      </c>
      <c r="B30" s="6" t="s">
        <v>8</v>
      </c>
      <c r="C30" s="22" t="s">
        <v>110</v>
      </c>
      <c r="D30" s="22" t="s">
        <v>134</v>
      </c>
      <c r="E30" s="22" t="s">
        <v>158</v>
      </c>
      <c r="F30" s="134">
        <v>0</v>
      </c>
      <c r="G30" s="134">
        <v>0</v>
      </c>
      <c r="H30" s="134">
        <v>0</v>
      </c>
      <c r="I30" s="22">
        <v>0</v>
      </c>
      <c r="J30" s="22">
        <v>0</v>
      </c>
      <c r="K30" s="22">
        <v>0</v>
      </c>
      <c r="L30" s="22">
        <v>0</v>
      </c>
      <c r="M30" s="22">
        <v>0</v>
      </c>
      <c r="N30" s="22">
        <v>0</v>
      </c>
      <c r="O30" s="22">
        <v>0</v>
      </c>
      <c r="P30" s="134">
        <v>0</v>
      </c>
      <c r="Q30" s="134">
        <v>0</v>
      </c>
      <c r="R30" s="134">
        <v>0</v>
      </c>
      <c r="S30" s="134">
        <v>0</v>
      </c>
      <c r="T30" s="134">
        <v>0</v>
      </c>
      <c r="U30" s="134">
        <v>0</v>
      </c>
      <c r="V30" s="70">
        <f t="shared" si="1"/>
        <v>0</v>
      </c>
    </row>
    <row r="31" spans="1:22" x14ac:dyDescent="0.25">
      <c r="A31" s="2" t="s">
        <v>46</v>
      </c>
      <c r="B31" s="6" t="s">
        <v>9</v>
      </c>
      <c r="C31" s="22" t="s">
        <v>111</v>
      </c>
      <c r="D31" s="22" t="s">
        <v>135</v>
      </c>
      <c r="E31" s="22" t="s">
        <v>159</v>
      </c>
      <c r="F31" s="134">
        <v>0</v>
      </c>
      <c r="G31" s="134">
        <v>0</v>
      </c>
      <c r="H31" s="132">
        <v>1.143</v>
      </c>
      <c r="I31" s="22">
        <v>0</v>
      </c>
      <c r="J31" s="22">
        <v>0</v>
      </c>
      <c r="K31" s="22">
        <v>0</v>
      </c>
      <c r="L31" s="22">
        <v>0</v>
      </c>
      <c r="M31" s="22">
        <v>0</v>
      </c>
      <c r="N31" s="22">
        <v>0</v>
      </c>
      <c r="O31" s="22">
        <v>0</v>
      </c>
      <c r="P31" s="134">
        <v>0</v>
      </c>
      <c r="Q31" s="134">
        <v>0</v>
      </c>
      <c r="R31" s="134">
        <v>0</v>
      </c>
      <c r="S31" s="134">
        <v>0</v>
      </c>
      <c r="T31" s="134">
        <v>0</v>
      </c>
      <c r="U31" s="134">
        <v>0</v>
      </c>
      <c r="V31" s="70">
        <f t="shared" si="1"/>
        <v>0</v>
      </c>
    </row>
    <row r="32" spans="1:22" x14ac:dyDescent="0.25">
      <c r="A32" s="2" t="s">
        <v>47</v>
      </c>
      <c r="B32" s="6" t="s">
        <v>9</v>
      </c>
      <c r="C32" s="22" t="s">
        <v>112</v>
      </c>
      <c r="D32" s="22" t="s">
        <v>136</v>
      </c>
      <c r="E32" s="22" t="s">
        <v>160</v>
      </c>
      <c r="F32" s="134">
        <v>0</v>
      </c>
      <c r="G32" s="134">
        <v>0</v>
      </c>
      <c r="H32" s="133">
        <v>10.087</v>
      </c>
      <c r="I32" s="22">
        <v>0</v>
      </c>
      <c r="J32" s="22">
        <v>0</v>
      </c>
      <c r="K32" s="22">
        <v>0</v>
      </c>
      <c r="L32" s="22">
        <v>0</v>
      </c>
      <c r="M32" s="22">
        <v>0</v>
      </c>
      <c r="N32" s="22">
        <v>0</v>
      </c>
      <c r="O32" s="22">
        <v>0</v>
      </c>
      <c r="P32" s="134">
        <v>0</v>
      </c>
      <c r="Q32" s="134">
        <v>0</v>
      </c>
      <c r="R32" s="134">
        <v>0</v>
      </c>
      <c r="S32" s="134">
        <v>0</v>
      </c>
      <c r="T32" s="134">
        <v>0</v>
      </c>
      <c r="U32" s="134">
        <v>0</v>
      </c>
      <c r="V32" s="70">
        <f t="shared" si="1"/>
        <v>0</v>
      </c>
    </row>
    <row r="34" spans="1:7" x14ac:dyDescent="0.25">
      <c r="A34" s="77" t="s">
        <v>228</v>
      </c>
      <c r="B34" s="11"/>
      <c r="C34" s="11"/>
      <c r="D34" s="11"/>
      <c r="E34" s="11"/>
      <c r="F34" s="16"/>
      <c r="G34" s="16"/>
    </row>
    <row r="36" spans="1:7" x14ac:dyDescent="0.25">
      <c r="A36" s="77" t="s">
        <v>239</v>
      </c>
      <c r="B36" s="11"/>
      <c r="C36" s="11"/>
      <c r="D36" s="11"/>
      <c r="E36" s="11"/>
      <c r="F36" s="16"/>
      <c r="G36" s="16"/>
    </row>
    <row r="37" spans="1:7" x14ac:dyDescent="0.25">
      <c r="A37" s="67" t="s">
        <v>169</v>
      </c>
      <c r="B37" s="19"/>
      <c r="C37" s="19"/>
      <c r="D37" s="19"/>
      <c r="E37" s="19"/>
      <c r="F37" s="20"/>
      <c r="G37" s="20"/>
    </row>
    <row r="38" spans="1:7" x14ac:dyDescent="0.25">
      <c r="A38" s="67" t="s">
        <v>170</v>
      </c>
      <c r="B38" s="19"/>
      <c r="C38" s="19"/>
      <c r="D38" s="19"/>
      <c r="E38" s="19"/>
      <c r="F38" s="20"/>
      <c r="G38" s="20"/>
    </row>
    <row r="39" spans="1:7" x14ac:dyDescent="0.25">
      <c r="A39" s="67" t="s">
        <v>172</v>
      </c>
      <c r="B39" s="19"/>
      <c r="C39" s="19"/>
      <c r="D39" s="19"/>
      <c r="E39" s="19"/>
      <c r="F39" s="20"/>
      <c r="G39" s="20"/>
    </row>
    <row r="40" spans="1:7" x14ac:dyDescent="0.25">
      <c r="A40" s="67" t="s">
        <v>171</v>
      </c>
      <c r="B40" s="19"/>
      <c r="C40" s="19"/>
      <c r="D40" s="19"/>
      <c r="E40" s="19"/>
      <c r="F40" s="20"/>
      <c r="G40" s="20"/>
    </row>
    <row r="41" spans="1:7" x14ac:dyDescent="0.25">
      <c r="A41" s="67" t="s">
        <v>185</v>
      </c>
      <c r="B41" s="19"/>
      <c r="C41" s="19"/>
      <c r="D41" s="19"/>
      <c r="E41" s="19"/>
      <c r="F41" s="20"/>
      <c r="G41" s="20"/>
    </row>
    <row r="42" spans="1:7" x14ac:dyDescent="0.25">
      <c r="A42" s="77" t="s">
        <v>186</v>
      </c>
      <c r="B42" s="11"/>
      <c r="C42" s="11"/>
      <c r="D42" s="11"/>
      <c r="E42" s="11"/>
      <c r="F42" s="16"/>
      <c r="G42" s="16"/>
    </row>
  </sheetData>
  <pageMargins left="0.7" right="0.7" top="0.78740157499999996" bottom="0.78740157499999996"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2"/>
  <sheetViews>
    <sheetView zoomScaleNormal="100" workbookViewId="0">
      <selection activeCell="P6" sqref="P6:V32"/>
    </sheetView>
  </sheetViews>
  <sheetFormatPr baseColWidth="10" defaultRowHeight="15" x14ac:dyDescent="0.25"/>
  <cols>
    <col min="6" max="19" width="11.42578125" style="8"/>
  </cols>
  <sheetData>
    <row r="1" spans="1:22" s="19" customFormat="1" x14ac:dyDescent="0.25">
      <c r="A1" s="30" t="s">
        <v>191</v>
      </c>
      <c r="B1" s="31"/>
      <c r="C1" s="35" t="s">
        <v>285</v>
      </c>
      <c r="D1" s="32"/>
      <c r="F1" s="20"/>
      <c r="G1" s="20"/>
      <c r="H1" s="20"/>
      <c r="I1" s="20"/>
      <c r="J1" s="20"/>
      <c r="K1" s="20"/>
      <c r="L1" s="20"/>
      <c r="M1" s="20"/>
      <c r="N1" s="20"/>
      <c r="O1" s="20"/>
    </row>
    <row r="2" spans="1:22" s="19" customFormat="1" x14ac:dyDescent="0.25">
      <c r="A2" s="30" t="s">
        <v>192</v>
      </c>
      <c r="B2" s="33"/>
      <c r="C2" s="34">
        <v>500</v>
      </c>
      <c r="D2" s="34" t="s">
        <v>286</v>
      </c>
      <c r="F2" s="20"/>
      <c r="G2" s="20"/>
      <c r="H2" s="20"/>
      <c r="I2" s="20"/>
      <c r="J2" s="20"/>
      <c r="K2" s="20"/>
      <c r="L2" s="20"/>
      <c r="M2" s="20"/>
      <c r="N2" s="20"/>
      <c r="O2" s="20"/>
      <c r="P2" s="27"/>
      <c r="Q2" s="27"/>
      <c r="R2" s="27"/>
      <c r="S2" s="27"/>
      <c r="T2" s="28"/>
      <c r="U2" s="27"/>
      <c r="V2" s="27"/>
    </row>
    <row r="3" spans="1:22" s="19" customFormat="1" x14ac:dyDescent="0.25">
      <c r="A3" s="30"/>
      <c r="B3" s="33"/>
      <c r="C3" s="34"/>
      <c r="D3" s="34"/>
      <c r="F3" s="20"/>
      <c r="G3" s="20"/>
      <c r="H3" s="20"/>
      <c r="I3" s="20"/>
      <c r="J3" s="20"/>
      <c r="K3" s="20"/>
      <c r="L3" s="20"/>
      <c r="M3" s="20"/>
      <c r="N3" s="20"/>
      <c r="O3" s="20"/>
      <c r="P3" s="27"/>
      <c r="Q3" s="27"/>
      <c r="R3" s="27"/>
      <c r="S3" s="27"/>
      <c r="T3" s="28"/>
      <c r="U3" s="27"/>
      <c r="V3" s="27"/>
    </row>
    <row r="4" spans="1:22" x14ac:dyDescent="0.25">
      <c r="A4" s="86" t="s">
        <v>193</v>
      </c>
      <c r="B4" s="101" t="s">
        <v>169</v>
      </c>
      <c r="P4" s="102" t="str">
        <f>$B4</f>
        <v>Recycling</v>
      </c>
      <c r="Q4" s="102" t="str">
        <f t="shared" ref="Q4:U4" si="0">$B4</f>
        <v>Recycling</v>
      </c>
      <c r="R4" s="102" t="str">
        <f t="shared" si="0"/>
        <v>Recycling</v>
      </c>
      <c r="S4" s="102" t="str">
        <f t="shared" si="0"/>
        <v>Recycling</v>
      </c>
      <c r="T4" s="28"/>
      <c r="U4" s="102" t="str">
        <f t="shared" si="0"/>
        <v>Recycling</v>
      </c>
      <c r="V4" s="27"/>
    </row>
    <row r="5" spans="1:22" ht="22.5" x14ac:dyDescent="0.25">
      <c r="A5" s="1" t="s">
        <v>7</v>
      </c>
      <c r="B5" s="1" t="s">
        <v>0</v>
      </c>
      <c r="C5" s="1" t="s">
        <v>17</v>
      </c>
      <c r="D5" s="1" t="s">
        <v>18</v>
      </c>
      <c r="E5" s="1" t="s">
        <v>19</v>
      </c>
      <c r="F5" s="7" t="s">
        <v>161</v>
      </c>
      <c r="G5" s="7" t="s">
        <v>1</v>
      </c>
      <c r="H5" s="7" t="s">
        <v>2</v>
      </c>
      <c r="I5" s="7" t="s">
        <v>10</v>
      </c>
      <c r="J5" s="7" t="s">
        <v>11</v>
      </c>
      <c r="K5" s="7" t="s">
        <v>12</v>
      </c>
      <c r="L5" s="7" t="s">
        <v>13</v>
      </c>
      <c r="M5" s="7" t="s">
        <v>14</v>
      </c>
      <c r="N5" s="7" t="s">
        <v>15</v>
      </c>
      <c r="O5" s="7" t="s">
        <v>16</v>
      </c>
      <c r="P5" s="7" t="s">
        <v>3</v>
      </c>
      <c r="Q5" s="7" t="s">
        <v>4</v>
      </c>
      <c r="R5" s="7" t="s">
        <v>5</v>
      </c>
      <c r="S5" s="7" t="s">
        <v>6</v>
      </c>
      <c r="T5" s="69" t="s">
        <v>26</v>
      </c>
      <c r="U5" s="69" t="s">
        <v>184</v>
      </c>
      <c r="V5" s="1" t="s">
        <v>60</v>
      </c>
    </row>
    <row r="6" spans="1:22" x14ac:dyDescent="0.25">
      <c r="A6" s="68" t="s">
        <v>175</v>
      </c>
      <c r="B6" s="76" t="s">
        <v>226</v>
      </c>
      <c r="C6" s="70" t="s">
        <v>178</v>
      </c>
      <c r="D6" s="70" t="s">
        <v>179</v>
      </c>
      <c r="E6" s="70" t="s">
        <v>180</v>
      </c>
      <c r="F6" s="132">
        <v>206.64617999999999</v>
      </c>
      <c r="G6" s="132">
        <v>16.449581999999999</v>
      </c>
      <c r="H6" s="132">
        <v>11.078144999999999</v>
      </c>
      <c r="I6" s="70">
        <v>0</v>
      </c>
      <c r="J6" s="70">
        <v>0</v>
      </c>
      <c r="K6" s="70">
        <v>0</v>
      </c>
      <c r="L6" s="70">
        <v>0</v>
      </c>
      <c r="M6" s="70">
        <v>0</v>
      </c>
      <c r="N6" s="70">
        <v>0</v>
      </c>
      <c r="O6" s="70">
        <v>0</v>
      </c>
      <c r="P6" s="132">
        <v>2.0639937000000002</v>
      </c>
      <c r="Q6" s="132">
        <v>15.474107</v>
      </c>
      <c r="R6" s="132">
        <v>0</v>
      </c>
      <c r="S6" s="132">
        <v>2.4919921999999999</v>
      </c>
      <c r="T6" s="132">
        <v>-7.2132503999999997</v>
      </c>
      <c r="U6" s="132">
        <v>-6.3278863000000003</v>
      </c>
      <c r="V6" s="70">
        <f>T6+U6</f>
        <v>-13.541136699999999</v>
      </c>
    </row>
    <row r="7" spans="1:22" x14ac:dyDescent="0.25">
      <c r="A7" s="68" t="s">
        <v>176</v>
      </c>
      <c r="B7" s="76" t="s">
        <v>227</v>
      </c>
      <c r="C7" s="71" t="s">
        <v>181</v>
      </c>
      <c r="D7" s="71" t="s">
        <v>182</v>
      </c>
      <c r="E7" s="71" t="s">
        <v>183</v>
      </c>
      <c r="F7" s="132">
        <v>0</v>
      </c>
      <c r="G7" s="132">
        <v>0</v>
      </c>
      <c r="H7" s="132">
        <v>0</v>
      </c>
      <c r="I7" s="71">
        <v>0</v>
      </c>
      <c r="J7" s="71">
        <v>0</v>
      </c>
      <c r="K7" s="71">
        <v>0</v>
      </c>
      <c r="L7" s="71">
        <v>0</v>
      </c>
      <c r="M7" s="71">
        <v>0</v>
      </c>
      <c r="N7" s="71">
        <v>0</v>
      </c>
      <c r="O7" s="71">
        <v>0</v>
      </c>
      <c r="P7" s="132">
        <v>0</v>
      </c>
      <c r="Q7" s="132">
        <v>0</v>
      </c>
      <c r="R7" s="132">
        <v>0</v>
      </c>
      <c r="S7" s="132">
        <v>0</v>
      </c>
      <c r="T7" s="132">
        <v>0</v>
      </c>
      <c r="U7" s="132">
        <v>0</v>
      </c>
      <c r="V7" s="70">
        <f t="shared" ref="V7:V32" si="1">T7+U7</f>
        <v>0</v>
      </c>
    </row>
    <row r="8" spans="1:22" x14ac:dyDescent="0.25">
      <c r="A8" s="4" t="s">
        <v>177</v>
      </c>
      <c r="B8" s="5" t="s">
        <v>187</v>
      </c>
      <c r="C8" s="21" t="s">
        <v>89</v>
      </c>
      <c r="D8" s="21" t="s">
        <v>113</v>
      </c>
      <c r="E8" s="21" t="s">
        <v>137</v>
      </c>
      <c r="F8" s="132">
        <v>206.64617999999999</v>
      </c>
      <c r="G8" s="132">
        <v>16.449581999999999</v>
      </c>
      <c r="H8" s="132">
        <v>11.078144999999999</v>
      </c>
      <c r="I8" s="21">
        <v>0</v>
      </c>
      <c r="J8" s="21">
        <v>0</v>
      </c>
      <c r="K8" s="21">
        <v>0</v>
      </c>
      <c r="L8" s="21">
        <v>0</v>
      </c>
      <c r="M8" s="21">
        <v>0</v>
      </c>
      <c r="N8" s="21">
        <v>0</v>
      </c>
      <c r="O8" s="21">
        <v>0</v>
      </c>
      <c r="P8" s="132">
        <v>2.0639937000000002</v>
      </c>
      <c r="Q8" s="132">
        <v>15.474107</v>
      </c>
      <c r="R8" s="132">
        <v>0</v>
      </c>
      <c r="S8" s="132">
        <v>2.4919921999999999</v>
      </c>
      <c r="T8" s="132">
        <v>-7.2132503999999997</v>
      </c>
      <c r="U8" s="132">
        <v>-6.3278863000000003</v>
      </c>
      <c r="V8" s="70">
        <f t="shared" si="1"/>
        <v>-13.541136699999999</v>
      </c>
    </row>
    <row r="9" spans="1:22" x14ac:dyDescent="0.25">
      <c r="A9" s="4" t="s">
        <v>20</v>
      </c>
      <c r="B9" s="5" t="s">
        <v>50</v>
      </c>
      <c r="C9" s="23" t="s">
        <v>90</v>
      </c>
      <c r="D9" s="23" t="s">
        <v>114</v>
      </c>
      <c r="E9" s="23" t="s">
        <v>138</v>
      </c>
      <c r="F9" s="132">
        <v>1.268007E-5</v>
      </c>
      <c r="G9" s="132">
        <v>3.0656409000000001E-6</v>
      </c>
      <c r="H9" s="132">
        <v>7.5706825999999998E-7</v>
      </c>
      <c r="I9" s="23">
        <v>0</v>
      </c>
      <c r="J9" s="23">
        <v>0</v>
      </c>
      <c r="K9" s="23">
        <v>0</v>
      </c>
      <c r="L9" s="23">
        <v>0</v>
      </c>
      <c r="M9" s="23">
        <v>0</v>
      </c>
      <c r="N9" s="23">
        <v>0</v>
      </c>
      <c r="O9" s="23">
        <v>0</v>
      </c>
      <c r="P9" s="132">
        <v>1.4074956999999999E-7</v>
      </c>
      <c r="Q9" s="132">
        <v>2.9301942000000001E-6</v>
      </c>
      <c r="R9" s="132">
        <v>0</v>
      </c>
      <c r="S9" s="132">
        <v>9.0473410000000003E-7</v>
      </c>
      <c r="T9" s="132">
        <v>-6.8181201999999996E-7</v>
      </c>
      <c r="U9" s="132">
        <v>-1.9216244999999999E-7</v>
      </c>
      <c r="V9" s="70">
        <f t="shared" si="1"/>
        <v>-8.7397446999999995E-7</v>
      </c>
    </row>
    <row r="10" spans="1:22" x14ac:dyDescent="0.25">
      <c r="A10" s="3" t="s">
        <v>21</v>
      </c>
      <c r="B10" s="5" t="s">
        <v>188</v>
      </c>
      <c r="C10" s="23" t="s">
        <v>91</v>
      </c>
      <c r="D10" s="23" t="s">
        <v>115</v>
      </c>
      <c r="E10" s="23" t="s">
        <v>139</v>
      </c>
      <c r="F10" s="132">
        <v>0.53835619000000001</v>
      </c>
      <c r="G10" s="132">
        <v>6.4392796000000002E-2</v>
      </c>
      <c r="H10" s="132">
        <v>3.1808788999999997E-2</v>
      </c>
      <c r="I10" s="23">
        <v>0</v>
      </c>
      <c r="J10" s="23">
        <v>0</v>
      </c>
      <c r="K10" s="23">
        <v>0</v>
      </c>
      <c r="L10" s="23">
        <v>0</v>
      </c>
      <c r="M10" s="23">
        <v>0</v>
      </c>
      <c r="N10" s="23">
        <v>0</v>
      </c>
      <c r="O10" s="23">
        <v>0</v>
      </c>
      <c r="P10" s="132">
        <v>9.7936893999999997E-3</v>
      </c>
      <c r="Q10" s="132">
        <v>6.1538456999999998E-2</v>
      </c>
      <c r="R10" s="132">
        <v>0</v>
      </c>
      <c r="S10" s="132">
        <v>1.8915068E-2</v>
      </c>
      <c r="T10" s="132">
        <v>-1.8628013999999998E-2</v>
      </c>
      <c r="U10" s="132">
        <v>-1.8403401999999999E-2</v>
      </c>
      <c r="V10" s="70">
        <f t="shared" si="1"/>
        <v>-3.7031415999999998E-2</v>
      </c>
    </row>
    <row r="11" spans="1:22" x14ac:dyDescent="0.25">
      <c r="A11" s="3" t="s">
        <v>22</v>
      </c>
      <c r="B11" s="5" t="s">
        <v>189</v>
      </c>
      <c r="C11" s="23" t="s">
        <v>92</v>
      </c>
      <c r="D11" s="23" t="s">
        <v>116</v>
      </c>
      <c r="E11" s="23" t="s">
        <v>140</v>
      </c>
      <c r="F11" s="132">
        <v>0.18947841000000001</v>
      </c>
      <c r="G11" s="132">
        <v>1.5261597E-2</v>
      </c>
      <c r="H11" s="132">
        <v>1.7624409000000001E-2</v>
      </c>
      <c r="I11" s="23">
        <v>0</v>
      </c>
      <c r="J11" s="23">
        <v>0</v>
      </c>
      <c r="K11" s="23">
        <v>0</v>
      </c>
      <c r="L11" s="23">
        <v>0</v>
      </c>
      <c r="M11" s="23">
        <v>0</v>
      </c>
      <c r="N11" s="23">
        <v>0</v>
      </c>
      <c r="O11" s="23">
        <v>0</v>
      </c>
      <c r="P11" s="132">
        <v>9.5613390999999999E-3</v>
      </c>
      <c r="Q11" s="132">
        <v>1.4538313000000001E-2</v>
      </c>
      <c r="R11" s="132">
        <v>0</v>
      </c>
      <c r="S11" s="132">
        <v>4.0385760999999999E-3</v>
      </c>
      <c r="T11" s="132">
        <v>-7.4341889000000003E-3</v>
      </c>
      <c r="U11" s="132">
        <v>-4.9918541E-3</v>
      </c>
      <c r="V11" s="70">
        <f t="shared" si="1"/>
        <v>-1.2426043000000001E-2</v>
      </c>
    </row>
    <row r="12" spans="1:22" x14ac:dyDescent="0.25">
      <c r="A12" s="3" t="s">
        <v>23</v>
      </c>
      <c r="B12" s="5" t="s">
        <v>190</v>
      </c>
      <c r="C12" s="23" t="s">
        <v>93</v>
      </c>
      <c r="D12" s="23" t="s">
        <v>117</v>
      </c>
      <c r="E12" s="23" t="s">
        <v>141</v>
      </c>
      <c r="F12" s="132">
        <v>4.6019734E-2</v>
      </c>
      <c r="G12" s="132">
        <v>7.6945360000000001E-3</v>
      </c>
      <c r="H12" s="132">
        <v>2.4297416999999998E-3</v>
      </c>
      <c r="I12" s="23">
        <v>0</v>
      </c>
      <c r="J12" s="23">
        <v>0</v>
      </c>
      <c r="K12" s="23">
        <v>0</v>
      </c>
      <c r="L12" s="23">
        <v>0</v>
      </c>
      <c r="M12" s="23">
        <v>0</v>
      </c>
      <c r="N12" s="23">
        <v>0</v>
      </c>
      <c r="O12" s="23">
        <v>0</v>
      </c>
      <c r="P12" s="132">
        <v>4.1621026000000002E-4</v>
      </c>
      <c r="Q12" s="132">
        <v>7.3822239000000001E-3</v>
      </c>
      <c r="R12" s="132">
        <v>0</v>
      </c>
      <c r="S12" s="132">
        <v>2.5334861999999998E-3</v>
      </c>
      <c r="T12" s="132">
        <v>-1.4739086999999999E-3</v>
      </c>
      <c r="U12" s="132">
        <v>-1.1136410000000001E-3</v>
      </c>
      <c r="V12" s="70">
        <f t="shared" si="1"/>
        <v>-2.5875497E-3</v>
      </c>
    </row>
    <row r="13" spans="1:22" x14ac:dyDescent="0.25">
      <c r="A13" s="3" t="s">
        <v>24</v>
      </c>
      <c r="B13" s="5" t="s">
        <v>51</v>
      </c>
      <c r="C13" s="23" t="s">
        <v>94</v>
      </c>
      <c r="D13" s="23" t="s">
        <v>118</v>
      </c>
      <c r="E13" s="23" t="s">
        <v>142</v>
      </c>
      <c r="F13" s="132">
        <v>2.4414948999999998E-4</v>
      </c>
      <c r="G13" s="132">
        <v>4.9723496999999998E-5</v>
      </c>
      <c r="H13" s="132">
        <v>1.4926501E-5</v>
      </c>
      <c r="I13" s="23">
        <v>0</v>
      </c>
      <c r="J13" s="23">
        <v>0</v>
      </c>
      <c r="K13" s="23">
        <v>0</v>
      </c>
      <c r="L13" s="23">
        <v>0</v>
      </c>
      <c r="M13" s="23">
        <v>0</v>
      </c>
      <c r="N13" s="23">
        <v>0</v>
      </c>
      <c r="O13" s="23">
        <v>0</v>
      </c>
      <c r="P13" s="132">
        <v>3.7709109999999999E-6</v>
      </c>
      <c r="Q13" s="132">
        <v>4.6278898000000003E-5</v>
      </c>
      <c r="R13" s="132">
        <v>0</v>
      </c>
      <c r="S13" s="132">
        <v>2.8212275999999999E-6</v>
      </c>
      <c r="T13" s="132">
        <v>-2.4911771999999998E-6</v>
      </c>
      <c r="U13" s="132">
        <v>-2.7365911000000001E-6</v>
      </c>
      <c r="V13" s="70">
        <f t="shared" si="1"/>
        <v>-5.2277682999999999E-6</v>
      </c>
    </row>
    <row r="14" spans="1:22" x14ac:dyDescent="0.25">
      <c r="A14" s="3" t="s">
        <v>25</v>
      </c>
      <c r="B14" s="5" t="s">
        <v>49</v>
      </c>
      <c r="C14" s="21" t="s">
        <v>95</v>
      </c>
      <c r="D14" s="21" t="s">
        <v>119</v>
      </c>
      <c r="E14" s="21" t="s">
        <v>143</v>
      </c>
      <c r="F14" s="132">
        <v>1761.0735999999999</v>
      </c>
      <c r="G14" s="132">
        <v>251.59224</v>
      </c>
      <c r="H14" s="132">
        <v>93.154925000000006</v>
      </c>
      <c r="I14" s="21">
        <v>0</v>
      </c>
      <c r="J14" s="21">
        <v>0</v>
      </c>
      <c r="K14" s="21">
        <v>0</v>
      </c>
      <c r="L14" s="21">
        <v>0</v>
      </c>
      <c r="M14" s="21">
        <v>0</v>
      </c>
      <c r="N14" s="21">
        <v>0</v>
      </c>
      <c r="O14" s="21">
        <v>0</v>
      </c>
      <c r="P14" s="132">
        <v>20.556837000000002</v>
      </c>
      <c r="Q14" s="132">
        <v>240.66614999999999</v>
      </c>
      <c r="R14" s="132">
        <v>0</v>
      </c>
      <c r="S14" s="132">
        <v>76.053268000000003</v>
      </c>
      <c r="T14" s="132">
        <v>-64.559325999999999</v>
      </c>
      <c r="U14" s="132">
        <v>-29.143736000000001</v>
      </c>
      <c r="V14" s="70">
        <f t="shared" si="1"/>
        <v>-93.703062000000003</v>
      </c>
    </row>
    <row r="15" spans="1:22" x14ac:dyDescent="0.25">
      <c r="A15" s="4" t="s">
        <v>27</v>
      </c>
      <c r="B15" s="5" t="s">
        <v>28</v>
      </c>
      <c r="C15" s="21" t="s">
        <v>96</v>
      </c>
      <c r="D15" s="21" t="s">
        <v>120</v>
      </c>
      <c r="E15" s="21" t="s">
        <v>144</v>
      </c>
      <c r="F15" s="132">
        <v>220.97178</v>
      </c>
      <c r="G15" s="132">
        <v>2.560206</v>
      </c>
      <c r="H15" s="132">
        <v>30.968737000000001</v>
      </c>
      <c r="I15" s="21">
        <v>0</v>
      </c>
      <c r="J15" s="21">
        <v>0</v>
      </c>
      <c r="K15" s="21">
        <v>0</v>
      </c>
      <c r="L15" s="21">
        <v>0</v>
      </c>
      <c r="M15" s="21">
        <v>0</v>
      </c>
      <c r="N15" s="21">
        <v>0</v>
      </c>
      <c r="O15" s="21">
        <v>0</v>
      </c>
      <c r="P15" s="132">
        <v>18.596758000000001</v>
      </c>
      <c r="Q15" s="132">
        <v>2.4309607</v>
      </c>
      <c r="R15" s="132">
        <v>0</v>
      </c>
      <c r="S15" s="132">
        <v>0.60233647999999995</v>
      </c>
      <c r="T15" s="132">
        <v>-9.5667422999999996</v>
      </c>
      <c r="U15" s="132">
        <v>-3.0457847999999998</v>
      </c>
      <c r="V15" s="70">
        <f t="shared" si="1"/>
        <v>-12.612527099999999</v>
      </c>
    </row>
    <row r="16" spans="1:22" x14ac:dyDescent="0.25">
      <c r="A16" s="4" t="s">
        <v>29</v>
      </c>
      <c r="B16" s="5" t="s">
        <v>28</v>
      </c>
      <c r="C16" s="22" t="s">
        <v>97</v>
      </c>
      <c r="D16" s="22" t="s">
        <v>121</v>
      </c>
      <c r="E16" s="22" t="s">
        <v>145</v>
      </c>
      <c r="F16" s="132">
        <v>184.29587000000001</v>
      </c>
      <c r="G16" s="132">
        <v>0</v>
      </c>
      <c r="H16" s="132">
        <v>-184.29587000000001</v>
      </c>
      <c r="I16" s="22">
        <v>0</v>
      </c>
      <c r="J16" s="22">
        <v>0</v>
      </c>
      <c r="K16" s="22">
        <v>0</v>
      </c>
      <c r="L16" s="22">
        <v>0</v>
      </c>
      <c r="M16" s="22">
        <v>0</v>
      </c>
      <c r="N16" s="22">
        <v>0</v>
      </c>
      <c r="O16" s="22">
        <v>0</v>
      </c>
      <c r="P16" s="132">
        <v>0</v>
      </c>
      <c r="Q16" s="132">
        <v>0</v>
      </c>
      <c r="R16" s="132">
        <v>0</v>
      </c>
      <c r="S16" s="132">
        <v>0</v>
      </c>
      <c r="T16" s="132">
        <v>0</v>
      </c>
      <c r="U16" s="132">
        <v>0</v>
      </c>
      <c r="V16" s="70">
        <f t="shared" si="1"/>
        <v>0</v>
      </c>
    </row>
    <row r="17" spans="1:22" x14ac:dyDescent="0.25">
      <c r="A17" s="4" t="s">
        <v>30</v>
      </c>
      <c r="B17" s="5" t="s">
        <v>28</v>
      </c>
      <c r="C17" s="21" t="s">
        <v>163</v>
      </c>
      <c r="D17" s="21" t="s">
        <v>164</v>
      </c>
      <c r="E17" s="21" t="s">
        <v>165</v>
      </c>
      <c r="F17" s="132">
        <v>405.26765</v>
      </c>
      <c r="G17" s="132">
        <v>2.560206</v>
      </c>
      <c r="H17" s="132">
        <v>30.968737000000001</v>
      </c>
      <c r="I17" s="21">
        <v>0</v>
      </c>
      <c r="J17" s="21">
        <v>0</v>
      </c>
      <c r="K17" s="21">
        <v>0</v>
      </c>
      <c r="L17" s="21">
        <v>0</v>
      </c>
      <c r="M17" s="21">
        <v>0</v>
      </c>
      <c r="N17" s="21">
        <v>0</v>
      </c>
      <c r="O17" s="21">
        <v>0</v>
      </c>
      <c r="P17" s="132">
        <v>18.596758000000001</v>
      </c>
      <c r="Q17" s="132">
        <v>2.4309607</v>
      </c>
      <c r="R17" s="132">
        <v>0</v>
      </c>
      <c r="S17" s="132">
        <v>0.60233647999999995</v>
      </c>
      <c r="T17" s="132">
        <v>-9.5667422999999996</v>
      </c>
      <c r="U17" s="132">
        <v>-3.0457847999999998</v>
      </c>
      <c r="V17" s="70">
        <f t="shared" si="1"/>
        <v>-12.612527099999999</v>
      </c>
    </row>
    <row r="18" spans="1:22" x14ac:dyDescent="0.25">
      <c r="A18" s="4" t="s">
        <v>31</v>
      </c>
      <c r="B18" s="5" t="s">
        <v>28</v>
      </c>
      <c r="C18" s="21" t="s">
        <v>98</v>
      </c>
      <c r="D18" s="21" t="s">
        <v>122</v>
      </c>
      <c r="E18" s="21" t="s">
        <v>146</v>
      </c>
      <c r="F18" s="132">
        <v>1891.21325</v>
      </c>
      <c r="G18" s="132">
        <v>255.65123</v>
      </c>
      <c r="H18" s="132">
        <v>107.23926</v>
      </c>
      <c r="I18" s="21">
        <v>0</v>
      </c>
      <c r="J18" s="21">
        <v>0</v>
      </c>
      <c r="K18" s="21">
        <v>0</v>
      </c>
      <c r="L18" s="21">
        <v>0</v>
      </c>
      <c r="M18" s="21">
        <v>0</v>
      </c>
      <c r="N18" s="21">
        <v>0</v>
      </c>
      <c r="O18" s="21">
        <v>0</v>
      </c>
      <c r="P18" s="132">
        <v>29.806363999999999</v>
      </c>
      <c r="Q18" s="132">
        <v>244.53066000000001</v>
      </c>
      <c r="R18" s="132">
        <v>0</v>
      </c>
      <c r="S18" s="132">
        <v>77.107235000000003</v>
      </c>
      <c r="T18" s="132">
        <v>-70.520437999999999</v>
      </c>
      <c r="U18" s="132">
        <v>-32.346308000000001</v>
      </c>
      <c r="V18" s="70">
        <f t="shared" si="1"/>
        <v>-102.86674600000001</v>
      </c>
    </row>
    <row r="19" spans="1:22" x14ac:dyDescent="0.25">
      <c r="A19" s="4" t="s">
        <v>32</v>
      </c>
      <c r="B19" s="5" t="s">
        <v>28</v>
      </c>
      <c r="C19" s="22" t="s">
        <v>99</v>
      </c>
      <c r="D19" s="22" t="s">
        <v>123</v>
      </c>
      <c r="E19" s="22" t="s">
        <v>147</v>
      </c>
      <c r="F19" s="132">
        <v>20.173249999999999</v>
      </c>
      <c r="G19" s="132">
        <v>0</v>
      </c>
      <c r="H19" s="132">
        <v>0</v>
      </c>
      <c r="I19" s="22">
        <v>0</v>
      </c>
      <c r="J19" s="22">
        <v>0</v>
      </c>
      <c r="K19" s="22">
        <v>0</v>
      </c>
      <c r="L19" s="22">
        <v>0</v>
      </c>
      <c r="M19" s="22">
        <v>0</v>
      </c>
      <c r="N19" s="22">
        <v>0</v>
      </c>
      <c r="O19" s="22">
        <v>0</v>
      </c>
      <c r="P19" s="132">
        <v>0</v>
      </c>
      <c r="Q19" s="132">
        <v>0</v>
      </c>
      <c r="R19" s="132">
        <v>0</v>
      </c>
      <c r="S19" s="132">
        <v>0</v>
      </c>
      <c r="T19" s="132">
        <v>0</v>
      </c>
      <c r="U19" s="132">
        <v>0</v>
      </c>
      <c r="V19" s="70">
        <f t="shared" si="1"/>
        <v>0</v>
      </c>
    </row>
    <row r="20" spans="1:22" x14ac:dyDescent="0.25">
      <c r="A20" s="4" t="s">
        <v>33</v>
      </c>
      <c r="B20" s="5" t="s">
        <v>28</v>
      </c>
      <c r="C20" s="21" t="s">
        <v>100</v>
      </c>
      <c r="D20" s="21" t="s">
        <v>124</v>
      </c>
      <c r="E20" s="21" t="s">
        <v>148</v>
      </c>
      <c r="F20" s="132">
        <v>1911.3865000000001</v>
      </c>
      <c r="G20" s="132">
        <v>255.65123</v>
      </c>
      <c r="H20" s="132">
        <v>107.23926</v>
      </c>
      <c r="I20" s="21">
        <v>0</v>
      </c>
      <c r="J20" s="21">
        <v>0</v>
      </c>
      <c r="K20" s="21">
        <v>0</v>
      </c>
      <c r="L20" s="21">
        <v>0</v>
      </c>
      <c r="M20" s="21">
        <v>0</v>
      </c>
      <c r="N20" s="21">
        <v>0</v>
      </c>
      <c r="O20" s="21">
        <v>0</v>
      </c>
      <c r="P20" s="132">
        <v>29.806363999999999</v>
      </c>
      <c r="Q20" s="132">
        <v>244.53066000000001</v>
      </c>
      <c r="R20" s="132">
        <v>0</v>
      </c>
      <c r="S20" s="132">
        <v>77.107235000000003</v>
      </c>
      <c r="T20" s="132">
        <v>-70.520437999999999</v>
      </c>
      <c r="U20" s="132">
        <v>-32.346308000000001</v>
      </c>
      <c r="V20" s="70">
        <f t="shared" si="1"/>
        <v>-102.86674600000001</v>
      </c>
    </row>
    <row r="21" spans="1:22" x14ac:dyDescent="0.25">
      <c r="A21" s="4" t="s">
        <v>34</v>
      </c>
      <c r="B21" s="5" t="s">
        <v>8</v>
      </c>
      <c r="C21" s="24" t="s">
        <v>101</v>
      </c>
      <c r="D21" s="24" t="s">
        <v>125</v>
      </c>
      <c r="E21" s="24" t="s">
        <v>149</v>
      </c>
      <c r="F21" s="133">
        <v>0</v>
      </c>
      <c r="G21" s="133">
        <v>0</v>
      </c>
      <c r="H21" s="133">
        <v>0</v>
      </c>
      <c r="I21" s="24">
        <v>0</v>
      </c>
      <c r="J21" s="24">
        <v>0</v>
      </c>
      <c r="K21" s="24">
        <v>0</v>
      </c>
      <c r="L21" s="24">
        <v>0</v>
      </c>
      <c r="M21" s="24">
        <v>0</v>
      </c>
      <c r="N21" s="24">
        <v>0</v>
      </c>
      <c r="O21" s="24">
        <v>0</v>
      </c>
      <c r="P21" s="133">
        <v>0</v>
      </c>
      <c r="Q21" s="133">
        <v>0</v>
      </c>
      <c r="R21" s="133">
        <v>0</v>
      </c>
      <c r="S21" s="133">
        <v>0</v>
      </c>
      <c r="T21" s="133">
        <v>0</v>
      </c>
      <c r="U21" s="133">
        <v>0</v>
      </c>
      <c r="V21" s="70">
        <f t="shared" si="1"/>
        <v>0</v>
      </c>
    </row>
    <row r="22" spans="1:22" x14ac:dyDescent="0.25">
      <c r="A22" s="4" t="s">
        <v>35</v>
      </c>
      <c r="B22" s="5" t="s">
        <v>28</v>
      </c>
      <c r="C22" s="22" t="s">
        <v>102</v>
      </c>
      <c r="D22" s="22" t="s">
        <v>126</v>
      </c>
      <c r="E22" s="22" t="s">
        <v>150</v>
      </c>
      <c r="F22" s="133">
        <v>0</v>
      </c>
      <c r="G22" s="133">
        <v>0</v>
      </c>
      <c r="H22" s="133">
        <v>0</v>
      </c>
      <c r="I22" s="22">
        <v>0</v>
      </c>
      <c r="J22" s="22">
        <v>0</v>
      </c>
      <c r="K22" s="22">
        <v>0</v>
      </c>
      <c r="L22" s="22">
        <v>0</v>
      </c>
      <c r="M22" s="22">
        <v>0</v>
      </c>
      <c r="N22" s="22">
        <v>0</v>
      </c>
      <c r="O22" s="22">
        <v>0</v>
      </c>
      <c r="P22" s="133">
        <v>0</v>
      </c>
      <c r="Q22" s="133">
        <v>0</v>
      </c>
      <c r="R22" s="133">
        <v>0</v>
      </c>
      <c r="S22" s="133">
        <v>0</v>
      </c>
      <c r="T22" s="133">
        <v>0</v>
      </c>
      <c r="U22" s="133">
        <v>0</v>
      </c>
      <c r="V22" s="70">
        <f t="shared" si="1"/>
        <v>0</v>
      </c>
    </row>
    <row r="23" spans="1:22" x14ac:dyDescent="0.25">
      <c r="A23" s="4" t="s">
        <v>36</v>
      </c>
      <c r="B23" s="5" t="s">
        <v>28</v>
      </c>
      <c r="C23" s="22" t="s">
        <v>103</v>
      </c>
      <c r="D23" s="22" t="s">
        <v>127</v>
      </c>
      <c r="E23" s="22" t="s">
        <v>151</v>
      </c>
      <c r="F23" s="133">
        <v>0</v>
      </c>
      <c r="G23" s="133">
        <v>0</v>
      </c>
      <c r="H23" s="133">
        <v>0</v>
      </c>
      <c r="I23" s="22">
        <v>0</v>
      </c>
      <c r="J23" s="22">
        <v>0</v>
      </c>
      <c r="K23" s="22">
        <v>0</v>
      </c>
      <c r="L23" s="22">
        <v>0</v>
      </c>
      <c r="M23" s="22">
        <v>0</v>
      </c>
      <c r="N23" s="22">
        <v>0</v>
      </c>
      <c r="O23" s="22">
        <v>0</v>
      </c>
      <c r="P23" s="133">
        <v>0</v>
      </c>
      <c r="Q23" s="133">
        <v>0</v>
      </c>
      <c r="R23" s="133">
        <v>0</v>
      </c>
      <c r="S23" s="133">
        <v>0</v>
      </c>
      <c r="T23" s="133">
        <v>0</v>
      </c>
      <c r="U23" s="133">
        <v>0</v>
      </c>
      <c r="V23" s="70">
        <f t="shared" si="1"/>
        <v>0</v>
      </c>
    </row>
    <row r="24" spans="1:22" x14ac:dyDescent="0.25">
      <c r="A24" s="4" t="s">
        <v>37</v>
      </c>
      <c r="B24" s="5" t="s">
        <v>38</v>
      </c>
      <c r="C24" s="25" t="s">
        <v>104</v>
      </c>
      <c r="D24" s="25" t="s">
        <v>128</v>
      </c>
      <c r="E24" s="25" t="s">
        <v>152</v>
      </c>
      <c r="F24" s="132" t="s">
        <v>167</v>
      </c>
      <c r="G24" s="132" t="s">
        <v>167</v>
      </c>
      <c r="H24" s="132" t="s">
        <v>167</v>
      </c>
      <c r="I24" s="25" t="s">
        <v>167</v>
      </c>
      <c r="J24" s="25" t="s">
        <v>167</v>
      </c>
      <c r="K24" s="25" t="s">
        <v>167</v>
      </c>
      <c r="L24" s="25" t="s">
        <v>167</v>
      </c>
      <c r="M24" s="25" t="s">
        <v>167</v>
      </c>
      <c r="N24" s="25" t="s">
        <v>167</v>
      </c>
      <c r="O24" s="25" t="s">
        <v>167</v>
      </c>
      <c r="P24" s="132" t="s">
        <v>167</v>
      </c>
      <c r="Q24" s="132" t="s">
        <v>167</v>
      </c>
      <c r="R24" s="132" t="s">
        <v>167</v>
      </c>
      <c r="S24" s="132" t="s">
        <v>167</v>
      </c>
      <c r="T24" s="132" t="s">
        <v>167</v>
      </c>
      <c r="U24" s="132" t="s">
        <v>167</v>
      </c>
      <c r="V24" s="70" t="s">
        <v>167</v>
      </c>
    </row>
    <row r="25" spans="1:22" x14ac:dyDescent="0.25">
      <c r="A25" s="4" t="s">
        <v>39</v>
      </c>
      <c r="B25" s="5" t="s">
        <v>40</v>
      </c>
      <c r="C25" s="26" t="s">
        <v>105</v>
      </c>
      <c r="D25" s="26" t="s">
        <v>129</v>
      </c>
      <c r="E25" s="26" t="s">
        <v>153</v>
      </c>
      <c r="F25" s="132">
        <v>2.3780778E-3</v>
      </c>
      <c r="G25" s="132">
        <v>1.6134160999999999E-4</v>
      </c>
      <c r="H25" s="132">
        <v>1.5190725000000001E-4</v>
      </c>
      <c r="I25" s="26">
        <v>0</v>
      </c>
      <c r="J25" s="26">
        <v>0</v>
      </c>
      <c r="K25" s="26">
        <v>0</v>
      </c>
      <c r="L25" s="26">
        <v>0</v>
      </c>
      <c r="M25" s="26">
        <v>0</v>
      </c>
      <c r="N25" s="26">
        <v>0</v>
      </c>
      <c r="O25" s="26">
        <v>0</v>
      </c>
      <c r="P25" s="132">
        <v>6.4623550000000006E-5</v>
      </c>
      <c r="Q25" s="132">
        <v>1.5463014000000001E-4</v>
      </c>
      <c r="R25" s="132">
        <v>0</v>
      </c>
      <c r="S25" s="132">
        <v>5.1576390999999998E-5</v>
      </c>
      <c r="T25" s="132">
        <v>-1.0276488E-4</v>
      </c>
      <c r="U25" s="132">
        <v>-2.0987747000000001E-5</v>
      </c>
      <c r="V25" s="70">
        <f t="shared" si="1"/>
        <v>-1.2375262699999999E-4</v>
      </c>
    </row>
    <row r="26" spans="1:22" x14ac:dyDescent="0.25">
      <c r="A26" s="4" t="s">
        <v>41</v>
      </c>
      <c r="B26" s="5" t="s">
        <v>40</v>
      </c>
      <c r="C26" s="26" t="s">
        <v>106</v>
      </c>
      <c r="D26" s="26" t="s">
        <v>130</v>
      </c>
      <c r="E26" s="26" t="s">
        <v>154</v>
      </c>
      <c r="F26" s="132">
        <v>13.312018</v>
      </c>
      <c r="G26" s="132">
        <v>12.043445</v>
      </c>
      <c r="H26" s="132">
        <v>1.6787970999999999</v>
      </c>
      <c r="I26" s="26">
        <v>0</v>
      </c>
      <c r="J26" s="26">
        <v>0</v>
      </c>
      <c r="K26" s="26">
        <v>0</v>
      </c>
      <c r="L26" s="26">
        <v>0</v>
      </c>
      <c r="M26" s="26">
        <v>0</v>
      </c>
      <c r="N26" s="26">
        <v>0</v>
      </c>
      <c r="O26" s="26">
        <v>0</v>
      </c>
      <c r="P26" s="132">
        <v>0.21972965999999999</v>
      </c>
      <c r="Q26" s="132">
        <v>61.120809000000001</v>
      </c>
      <c r="R26" s="132">
        <v>0</v>
      </c>
      <c r="S26" s="132">
        <v>474.84424000000001</v>
      </c>
      <c r="T26" s="132">
        <v>-0.3787083</v>
      </c>
      <c r="U26" s="132">
        <v>-0.41457926</v>
      </c>
      <c r="V26" s="70">
        <f t="shared" si="1"/>
        <v>-0.79328756</v>
      </c>
    </row>
    <row r="27" spans="1:22" x14ac:dyDescent="0.25">
      <c r="A27" s="4" t="s">
        <v>42</v>
      </c>
      <c r="B27" s="5" t="s">
        <v>40</v>
      </c>
      <c r="C27" s="26" t="s">
        <v>107</v>
      </c>
      <c r="D27" s="26" t="s">
        <v>131</v>
      </c>
      <c r="E27" s="26" t="s">
        <v>155</v>
      </c>
      <c r="F27" s="132">
        <v>9.2168460000000008E-3</v>
      </c>
      <c r="G27" s="132">
        <v>3.4472113E-3</v>
      </c>
      <c r="H27" s="132">
        <v>7.8324945999999997E-4</v>
      </c>
      <c r="I27" s="26">
        <v>0</v>
      </c>
      <c r="J27" s="26">
        <v>0</v>
      </c>
      <c r="K27" s="26">
        <v>0</v>
      </c>
      <c r="L27" s="26">
        <v>0</v>
      </c>
      <c r="M27" s="26">
        <v>0</v>
      </c>
      <c r="N27" s="26">
        <v>0</v>
      </c>
      <c r="O27" s="26">
        <v>0</v>
      </c>
      <c r="P27" s="132">
        <v>2.4752835000000002E-4</v>
      </c>
      <c r="Q27" s="132">
        <v>3.2949223000000001E-3</v>
      </c>
      <c r="R27" s="132">
        <v>0</v>
      </c>
      <c r="S27" s="132">
        <v>1.0174991999999999E-3</v>
      </c>
      <c r="T27" s="132">
        <v>-2.7494200000000002E-4</v>
      </c>
      <c r="U27" s="132">
        <v>-2.5610526000000001E-4</v>
      </c>
      <c r="V27" s="70">
        <f t="shared" si="1"/>
        <v>-5.3104726000000003E-4</v>
      </c>
    </row>
    <row r="28" spans="1:22" x14ac:dyDescent="0.25">
      <c r="A28" s="2" t="s">
        <v>43</v>
      </c>
      <c r="B28" s="6" t="s">
        <v>8</v>
      </c>
      <c r="C28" s="22" t="s">
        <v>108</v>
      </c>
      <c r="D28" s="22" t="s">
        <v>132</v>
      </c>
      <c r="E28" s="22" t="s">
        <v>156</v>
      </c>
      <c r="F28" s="134">
        <v>0</v>
      </c>
      <c r="G28" s="134">
        <v>0</v>
      </c>
      <c r="H28" s="134">
        <v>0</v>
      </c>
      <c r="I28" s="22">
        <v>0</v>
      </c>
      <c r="J28" s="22">
        <v>0</v>
      </c>
      <c r="K28" s="22">
        <v>0</v>
      </c>
      <c r="L28" s="22">
        <v>0</v>
      </c>
      <c r="M28" s="22">
        <v>0</v>
      </c>
      <c r="N28" s="22">
        <v>0</v>
      </c>
      <c r="O28" s="22">
        <v>0</v>
      </c>
      <c r="P28" s="134">
        <v>0</v>
      </c>
      <c r="Q28" s="134">
        <v>0</v>
      </c>
      <c r="R28" s="134">
        <v>0</v>
      </c>
      <c r="S28" s="134">
        <v>0</v>
      </c>
      <c r="T28" s="134">
        <v>0</v>
      </c>
      <c r="U28" s="134">
        <v>0</v>
      </c>
      <c r="V28" s="70">
        <f t="shared" si="1"/>
        <v>0</v>
      </c>
    </row>
    <row r="29" spans="1:22" x14ac:dyDescent="0.25">
      <c r="A29" s="2" t="s">
        <v>44</v>
      </c>
      <c r="B29" s="6" t="s">
        <v>8</v>
      </c>
      <c r="C29" s="22" t="s">
        <v>109</v>
      </c>
      <c r="D29" s="22" t="s">
        <v>133</v>
      </c>
      <c r="E29" s="22" t="s">
        <v>157</v>
      </c>
      <c r="F29" s="134">
        <v>0</v>
      </c>
      <c r="G29" s="134">
        <v>0</v>
      </c>
      <c r="H29" s="132">
        <v>15</v>
      </c>
      <c r="I29" s="22">
        <v>0</v>
      </c>
      <c r="J29" s="22">
        <v>0</v>
      </c>
      <c r="K29" s="22">
        <v>0</v>
      </c>
      <c r="L29" s="22">
        <v>0</v>
      </c>
      <c r="M29" s="22">
        <v>0</v>
      </c>
      <c r="N29" s="22">
        <v>0</v>
      </c>
      <c r="O29" s="22">
        <v>0</v>
      </c>
      <c r="P29" s="134">
        <v>0</v>
      </c>
      <c r="Q29" s="134">
        <v>0</v>
      </c>
      <c r="R29" s="134">
        <v>450</v>
      </c>
      <c r="S29" s="134">
        <v>0</v>
      </c>
      <c r="T29" s="134">
        <v>0</v>
      </c>
      <c r="U29" s="134">
        <v>0</v>
      </c>
      <c r="V29" s="70">
        <f t="shared" si="1"/>
        <v>0</v>
      </c>
    </row>
    <row r="30" spans="1:22" x14ac:dyDescent="0.25">
      <c r="A30" s="2" t="s">
        <v>45</v>
      </c>
      <c r="B30" s="6" t="s">
        <v>8</v>
      </c>
      <c r="C30" s="22" t="s">
        <v>110</v>
      </c>
      <c r="D30" s="22" t="s">
        <v>134</v>
      </c>
      <c r="E30" s="22" t="s">
        <v>158</v>
      </c>
      <c r="F30" s="134">
        <v>0</v>
      </c>
      <c r="G30" s="134">
        <v>0</v>
      </c>
      <c r="H30" s="134">
        <v>0</v>
      </c>
      <c r="I30" s="22">
        <v>0</v>
      </c>
      <c r="J30" s="22">
        <v>0</v>
      </c>
      <c r="K30" s="22">
        <v>0</v>
      </c>
      <c r="L30" s="22">
        <v>0</v>
      </c>
      <c r="M30" s="22">
        <v>0</v>
      </c>
      <c r="N30" s="22">
        <v>0</v>
      </c>
      <c r="O30" s="22">
        <v>0</v>
      </c>
      <c r="P30" s="134">
        <v>0</v>
      </c>
      <c r="Q30" s="134">
        <v>0</v>
      </c>
      <c r="R30" s="134">
        <v>0</v>
      </c>
      <c r="S30" s="134">
        <v>0</v>
      </c>
      <c r="T30" s="134">
        <v>0</v>
      </c>
      <c r="U30" s="134">
        <v>0</v>
      </c>
      <c r="V30" s="70">
        <f t="shared" si="1"/>
        <v>0</v>
      </c>
    </row>
    <row r="31" spans="1:22" x14ac:dyDescent="0.25">
      <c r="A31" s="2" t="s">
        <v>46</v>
      </c>
      <c r="B31" s="6" t="s">
        <v>9</v>
      </c>
      <c r="C31" s="22" t="s">
        <v>111</v>
      </c>
      <c r="D31" s="22" t="s">
        <v>135</v>
      </c>
      <c r="E31" s="22" t="s">
        <v>159</v>
      </c>
      <c r="F31" s="134">
        <v>0</v>
      </c>
      <c r="G31" s="134">
        <v>0</v>
      </c>
      <c r="H31" s="132">
        <v>1.143</v>
      </c>
      <c r="I31" s="22">
        <v>0</v>
      </c>
      <c r="J31" s="22">
        <v>0</v>
      </c>
      <c r="K31" s="22">
        <v>0</v>
      </c>
      <c r="L31" s="22">
        <v>0</v>
      </c>
      <c r="M31" s="22">
        <v>0</v>
      </c>
      <c r="N31" s="22">
        <v>0</v>
      </c>
      <c r="O31" s="22">
        <v>0</v>
      </c>
      <c r="P31" s="134">
        <v>0</v>
      </c>
      <c r="Q31" s="134">
        <v>0</v>
      </c>
      <c r="R31" s="134">
        <v>0</v>
      </c>
      <c r="S31" s="134">
        <v>0</v>
      </c>
      <c r="T31" s="134">
        <v>0</v>
      </c>
      <c r="U31" s="134">
        <v>0</v>
      </c>
      <c r="V31" s="70">
        <f t="shared" si="1"/>
        <v>0</v>
      </c>
    </row>
    <row r="32" spans="1:22" x14ac:dyDescent="0.25">
      <c r="A32" s="2" t="s">
        <v>47</v>
      </c>
      <c r="B32" s="6" t="s">
        <v>9</v>
      </c>
      <c r="C32" s="22" t="s">
        <v>112</v>
      </c>
      <c r="D32" s="22" t="s">
        <v>136</v>
      </c>
      <c r="E32" s="22" t="s">
        <v>160</v>
      </c>
      <c r="F32" s="134">
        <v>0</v>
      </c>
      <c r="G32" s="134">
        <v>0</v>
      </c>
      <c r="H32" s="133">
        <v>10.087</v>
      </c>
      <c r="I32" s="22">
        <v>0</v>
      </c>
      <c r="J32" s="22">
        <v>0</v>
      </c>
      <c r="K32" s="22">
        <v>0</v>
      </c>
      <c r="L32" s="22">
        <v>0</v>
      </c>
      <c r="M32" s="22">
        <v>0</v>
      </c>
      <c r="N32" s="22">
        <v>0</v>
      </c>
      <c r="O32" s="22">
        <v>0</v>
      </c>
      <c r="P32" s="134">
        <v>0</v>
      </c>
      <c r="Q32" s="134">
        <v>0</v>
      </c>
      <c r="R32" s="134">
        <v>0</v>
      </c>
      <c r="S32" s="134">
        <v>0</v>
      </c>
      <c r="T32" s="134">
        <v>0</v>
      </c>
      <c r="U32" s="134">
        <v>0</v>
      </c>
      <c r="V32" s="70">
        <f t="shared" si="1"/>
        <v>0</v>
      </c>
    </row>
    <row r="34" spans="1:7" x14ac:dyDescent="0.25">
      <c r="A34" s="77" t="s">
        <v>228</v>
      </c>
      <c r="B34" s="11"/>
      <c r="C34" s="11"/>
      <c r="D34" s="11"/>
      <c r="E34" s="11"/>
      <c r="F34" s="16"/>
      <c r="G34" s="16"/>
    </row>
    <row r="36" spans="1:7" x14ac:dyDescent="0.25">
      <c r="A36" s="77" t="s">
        <v>239</v>
      </c>
      <c r="B36" s="11"/>
      <c r="C36" s="11"/>
      <c r="D36" s="11"/>
      <c r="E36" s="11"/>
      <c r="F36" s="16"/>
      <c r="G36" s="16"/>
    </row>
    <row r="37" spans="1:7" x14ac:dyDescent="0.25">
      <c r="A37" s="67" t="s">
        <v>169</v>
      </c>
      <c r="B37" s="19"/>
      <c r="C37" s="19"/>
      <c r="D37" s="19"/>
      <c r="E37" s="19"/>
      <c r="F37" s="20"/>
      <c r="G37" s="20"/>
    </row>
    <row r="38" spans="1:7" x14ac:dyDescent="0.25">
      <c r="A38" s="67" t="s">
        <v>170</v>
      </c>
      <c r="B38" s="19"/>
      <c r="C38" s="19"/>
      <c r="D38" s="19"/>
      <c r="E38" s="19"/>
      <c r="F38" s="20"/>
      <c r="G38" s="20"/>
    </row>
    <row r="39" spans="1:7" x14ac:dyDescent="0.25">
      <c r="A39" s="67" t="s">
        <v>172</v>
      </c>
      <c r="B39" s="19"/>
      <c r="C39" s="19"/>
      <c r="D39" s="19"/>
      <c r="E39" s="19"/>
      <c r="F39" s="20"/>
      <c r="G39" s="20"/>
    </row>
    <row r="40" spans="1:7" x14ac:dyDescent="0.25">
      <c r="A40" s="67" t="s">
        <v>171</v>
      </c>
      <c r="B40" s="19"/>
      <c r="C40" s="19"/>
      <c r="D40" s="19"/>
      <c r="E40" s="19"/>
      <c r="F40" s="20"/>
      <c r="G40" s="20"/>
    </row>
    <row r="41" spans="1:7" x14ac:dyDescent="0.25">
      <c r="A41" s="67" t="s">
        <v>185</v>
      </c>
      <c r="B41" s="19"/>
      <c r="C41" s="19"/>
      <c r="D41" s="19"/>
      <c r="E41" s="19"/>
      <c r="F41" s="20"/>
      <c r="G41" s="20"/>
    </row>
    <row r="42" spans="1:7" x14ac:dyDescent="0.25">
      <c r="A42" s="77" t="s">
        <v>186</v>
      </c>
      <c r="B42" s="11"/>
      <c r="C42" s="11"/>
      <c r="D42" s="11"/>
      <c r="E42" s="11"/>
      <c r="F42" s="16"/>
      <c r="G42" s="16"/>
    </row>
  </sheetData>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EPD-Editor-Import</vt:lpstr>
      <vt:lpstr>baubook-Import</vt:lpstr>
      <vt:lpstr>Erl_Allg_Register</vt:lpstr>
      <vt:lpstr>Erl_Gesamtueberblick</vt:lpstr>
      <vt:lpstr>Erl_Import</vt:lpstr>
      <vt:lpstr>Gesamtüberblick</vt:lpstr>
      <vt:lpstr>PP2_050_Deponie</vt:lpstr>
      <vt:lpstr>PP2_050_Recycling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2020-10-22T14:10:26Z</dcterms:modified>
</cp:coreProperties>
</file>