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34" i="11" l="1"/>
  <c r="U34" i="11"/>
  <c r="T34" i="11"/>
  <c r="S34" i="11"/>
  <c r="R34" i="11"/>
  <c r="Q34" i="11"/>
  <c r="P34" i="11"/>
  <c r="H34" i="11"/>
  <c r="G34" i="11"/>
  <c r="F34" i="11"/>
  <c r="V33" i="11"/>
  <c r="U33" i="11"/>
  <c r="T33" i="11"/>
  <c r="S33" i="11"/>
  <c r="R33" i="11"/>
  <c r="Q33" i="11"/>
  <c r="P33" i="11"/>
  <c r="H33" i="11"/>
  <c r="G33" i="11"/>
  <c r="F33" i="11"/>
  <c r="V32" i="11"/>
  <c r="U32" i="11"/>
  <c r="T32" i="11"/>
  <c r="S32" i="11"/>
  <c r="R32" i="11"/>
  <c r="Q32" i="11"/>
  <c r="P32" i="11"/>
  <c r="H32" i="11"/>
  <c r="G32" i="11"/>
  <c r="F32" i="11"/>
  <c r="V31" i="11"/>
  <c r="U31" i="11"/>
  <c r="T31" i="11"/>
  <c r="S31" i="11"/>
  <c r="R31" i="11"/>
  <c r="Q31" i="11"/>
  <c r="P31" i="11"/>
  <c r="H31" i="11"/>
  <c r="G31" i="11"/>
  <c r="F31" i="11"/>
  <c r="V30" i="11"/>
  <c r="U30" i="11"/>
  <c r="T30" i="11"/>
  <c r="S30" i="11"/>
  <c r="R30" i="11"/>
  <c r="Q30" i="11"/>
  <c r="P30" i="11"/>
  <c r="H30" i="11"/>
  <c r="G30" i="11"/>
  <c r="F30" i="11"/>
  <c r="V29" i="11"/>
  <c r="U29" i="11"/>
  <c r="T29" i="11"/>
  <c r="S29" i="11"/>
  <c r="R29" i="11"/>
  <c r="Q29" i="11"/>
  <c r="P29" i="11"/>
  <c r="H29" i="11"/>
  <c r="G29" i="11"/>
  <c r="F29" i="11"/>
  <c r="V28" i="11"/>
  <c r="U28" i="11"/>
  <c r="T28" i="11"/>
  <c r="S28" i="11"/>
  <c r="R28" i="11"/>
  <c r="Q28" i="11"/>
  <c r="P28" i="11"/>
  <c r="H28" i="11"/>
  <c r="G28" i="11"/>
  <c r="F28" i="11"/>
  <c r="V27" i="11"/>
  <c r="U27" i="11"/>
  <c r="T27" i="11"/>
  <c r="S27" i="11"/>
  <c r="R27" i="11"/>
  <c r="Q27" i="11"/>
  <c r="P27" i="11"/>
  <c r="H27" i="11"/>
  <c r="G27" i="11"/>
  <c r="F27" i="11"/>
  <c r="V25" i="11"/>
  <c r="U25" i="11"/>
  <c r="T25" i="11"/>
  <c r="S25" i="11"/>
  <c r="R25" i="11"/>
  <c r="Q25" i="11"/>
  <c r="P25" i="11"/>
  <c r="H25" i="11"/>
  <c r="G25" i="11"/>
  <c r="F25" i="11"/>
  <c r="V24" i="11"/>
  <c r="U24" i="11"/>
  <c r="T24" i="11"/>
  <c r="S24" i="11"/>
  <c r="R24" i="11"/>
  <c r="Q24" i="11"/>
  <c r="P24" i="11"/>
  <c r="H24" i="11"/>
  <c r="G24" i="11"/>
  <c r="F24" i="11"/>
  <c r="V23" i="11"/>
  <c r="U23" i="11"/>
  <c r="T23" i="11"/>
  <c r="S23" i="11"/>
  <c r="R23" i="11"/>
  <c r="Q23" i="11"/>
  <c r="P23" i="11"/>
  <c r="H23" i="11"/>
  <c r="G23" i="11"/>
  <c r="F23" i="11"/>
  <c r="V22" i="11"/>
  <c r="U22" i="11"/>
  <c r="T22" i="11"/>
  <c r="S22" i="11"/>
  <c r="R22" i="11"/>
  <c r="Q22" i="11"/>
  <c r="P22" i="11"/>
  <c r="H22" i="11"/>
  <c r="G22" i="11"/>
  <c r="F22" i="11"/>
  <c r="V21" i="11"/>
  <c r="U21" i="11"/>
  <c r="T21" i="11"/>
  <c r="S21" i="11"/>
  <c r="R21" i="11"/>
  <c r="Q21" i="11"/>
  <c r="P21" i="11"/>
  <c r="H21" i="11"/>
  <c r="G21" i="11"/>
  <c r="F21" i="11"/>
  <c r="V20" i="11"/>
  <c r="U20" i="11"/>
  <c r="T20" i="11"/>
  <c r="S20" i="11"/>
  <c r="R20" i="11"/>
  <c r="Q20" i="11"/>
  <c r="P20" i="11"/>
  <c r="H20" i="11"/>
  <c r="G20" i="11"/>
  <c r="F20" i="11"/>
  <c r="V19" i="11"/>
  <c r="U19" i="11"/>
  <c r="T19" i="11"/>
  <c r="S19" i="11"/>
  <c r="R19" i="11"/>
  <c r="Q19" i="11"/>
  <c r="P19" i="11"/>
  <c r="H19" i="11"/>
  <c r="G19" i="11"/>
  <c r="F19" i="11"/>
  <c r="V18" i="11"/>
  <c r="U18" i="11"/>
  <c r="T18" i="11"/>
  <c r="S18" i="11"/>
  <c r="R18" i="11"/>
  <c r="Q18" i="11"/>
  <c r="P18" i="11"/>
  <c r="H18" i="11"/>
  <c r="G18" i="11"/>
  <c r="F18" i="11"/>
  <c r="V17" i="11"/>
  <c r="U17" i="11"/>
  <c r="T17" i="11"/>
  <c r="S17" i="11"/>
  <c r="R17" i="11"/>
  <c r="Q17" i="11"/>
  <c r="P17" i="11"/>
  <c r="H17" i="11"/>
  <c r="G17" i="11"/>
  <c r="F17" i="11"/>
  <c r="V16" i="11"/>
  <c r="U16" i="11"/>
  <c r="T16" i="11"/>
  <c r="S16" i="11"/>
  <c r="R16" i="11"/>
  <c r="Q16" i="11"/>
  <c r="P16" i="11"/>
  <c r="H16" i="11"/>
  <c r="G16" i="11"/>
  <c r="F16" i="11"/>
  <c r="V15" i="11"/>
  <c r="U15" i="11"/>
  <c r="T15" i="11"/>
  <c r="S15" i="11"/>
  <c r="R15" i="11"/>
  <c r="Q15" i="11"/>
  <c r="P15" i="11"/>
  <c r="H15" i="11"/>
  <c r="G15" i="11"/>
  <c r="F15" i="11"/>
  <c r="V14" i="11"/>
  <c r="U14" i="11"/>
  <c r="T14" i="11"/>
  <c r="S14" i="11"/>
  <c r="R14" i="11"/>
  <c r="Q14" i="11"/>
  <c r="P14" i="11"/>
  <c r="H14" i="11"/>
  <c r="G14" i="11"/>
  <c r="F14" i="11"/>
  <c r="V13" i="11"/>
  <c r="U13" i="11"/>
  <c r="T13" i="11"/>
  <c r="S13" i="11"/>
  <c r="R13" i="11"/>
  <c r="Q13" i="11"/>
  <c r="P13" i="11"/>
  <c r="H13" i="11"/>
  <c r="G13" i="11"/>
  <c r="F13" i="11"/>
  <c r="V12" i="11"/>
  <c r="U12" i="11"/>
  <c r="T12" i="11"/>
  <c r="S12" i="11"/>
  <c r="R12" i="11"/>
  <c r="Q12" i="11"/>
  <c r="P12" i="11"/>
  <c r="H12" i="11"/>
  <c r="G12" i="11"/>
  <c r="F12" i="11"/>
  <c r="V11" i="11"/>
  <c r="U11" i="11"/>
  <c r="T11" i="11"/>
  <c r="S11" i="11"/>
  <c r="R11" i="11"/>
  <c r="Q11" i="11"/>
  <c r="P11" i="11"/>
  <c r="H11" i="11"/>
  <c r="G11" i="11"/>
  <c r="F11" i="11"/>
  <c r="V10" i="11"/>
  <c r="U10" i="11"/>
  <c r="T10" i="11"/>
  <c r="S10" i="11"/>
  <c r="R10" i="11"/>
  <c r="Q10" i="11"/>
  <c r="P10" i="11"/>
  <c r="H10" i="11"/>
  <c r="G10" i="11"/>
  <c r="F10" i="11"/>
  <c r="V9" i="11"/>
  <c r="U9" i="11"/>
  <c r="T9" i="11"/>
  <c r="S9" i="11"/>
  <c r="R9" i="11"/>
  <c r="Q9" i="11"/>
  <c r="P9" i="11"/>
  <c r="H9" i="11"/>
  <c r="G9" i="11"/>
  <c r="F9" i="11"/>
  <c r="V8" i="11"/>
  <c r="U8" i="11"/>
  <c r="T8" i="11"/>
  <c r="S8" i="11"/>
  <c r="R8" i="11"/>
  <c r="Q8" i="11"/>
  <c r="P8" i="11"/>
  <c r="H8" i="11"/>
  <c r="G8" i="11"/>
  <c r="F8" i="11"/>
  <c r="V78" i="11" l="1"/>
  <c r="U78" i="11"/>
  <c r="T78" i="11"/>
  <c r="S78" i="11"/>
  <c r="R78" i="11"/>
  <c r="Q78" i="11"/>
  <c r="P78" i="11"/>
  <c r="V75" i="11"/>
  <c r="V74" i="11"/>
  <c r="V73" i="11"/>
  <c r="V72" i="11"/>
  <c r="V71" i="11"/>
  <c r="V70" i="11"/>
  <c r="V69" i="11"/>
  <c r="V68" i="11"/>
  <c r="V66" i="11"/>
  <c r="V65" i="11"/>
  <c r="V64" i="11"/>
  <c r="V63" i="11"/>
  <c r="V62" i="11"/>
  <c r="V61" i="11"/>
  <c r="V60" i="11"/>
  <c r="V59" i="11"/>
  <c r="V58" i="11"/>
  <c r="V57" i="11"/>
  <c r="V56" i="11"/>
  <c r="V55" i="11"/>
  <c r="V54" i="11"/>
  <c r="V53" i="11"/>
  <c r="V52" i="11"/>
  <c r="V51" i="11"/>
  <c r="V50" i="11"/>
  <c r="V49" i="11"/>
  <c r="V47" i="11"/>
  <c r="U47" i="11"/>
  <c r="T47" i="11"/>
  <c r="S47" i="11"/>
  <c r="R47" i="11"/>
  <c r="Q47" i="11"/>
  <c r="P47" i="11"/>
  <c r="V6" i="11" l="1"/>
  <c r="U6" i="11"/>
  <c r="T6" i="11"/>
  <c r="S6" i="11"/>
  <c r="R6" i="11"/>
  <c r="Q6" i="11"/>
  <c r="P6" i="11"/>
</calcChain>
</file>

<file path=xl/sharedStrings.xml><?xml version="1.0" encoding="utf-8"?>
<sst xmlns="http://schemas.openxmlformats.org/spreadsheetml/2006/main" count="6001" uniqueCount="212">
  <si>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</si>
  <si>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</si>
  <si>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</si>
  <si>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</si>
  <si>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</si>
  <si>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</si>
  <si>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</si>
  <si>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</si>
  <si>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</si>
  <si>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</si>
  <si>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</si>
  <si>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</si>
  <si>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</si>
  <si>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</si>
  <si>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</si>
  <si>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</si>
  <si>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</si>
  <si>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</si>
  <si>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</si>
  <si>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</si>
  <si>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</si>
  <si>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</si>
  <si>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</si>
  <si>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</si>
  <si>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</si>
  <si>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</si>
  <si>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</si>
  <si>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</si>
  <si>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</si>
  <si>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</si>
  <si>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</si>
  <si>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</si>
  <si>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</si>
  <si>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</si>
  <si>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</si>
  <si>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</si>
  <si>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</si>
  <si>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</si>
  <si>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</si>
  <si>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</si>
  <si>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</si>
  <si>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</si>
  <si>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</si>
  <si>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</si>
  <si>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</si>
  <si>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</si>
  <si>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</si>
  <si>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</si>
  <si>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</si>
  <si>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</si>
  <si>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</si>
  <si>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</si>
  <si>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</si>
  <si>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</si>
  <si>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</si>
  <si>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</si>
  <si>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</si>
  <si>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</si>
  <si>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</si>
  <si>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</si>
  <si>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</si>
  <si>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</si>
  <si>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</si>
  <si>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</si>
  <si>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</si>
  <si>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</si>
  <si>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</si>
  <si>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</si>
  <si>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</si>
  <si>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</si>
  <si>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</si>
  <si>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</si>
  <si>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</si>
  <si>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</si>
  <si>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</si>
  <si>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</si>
  <si>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</si>
  <si>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</si>
  <si>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</si>
  <si>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</si>
  <si>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</si>
  <si>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</si>
  <si>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</si>
  <si>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</si>
  <si>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</si>
  <si>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</si>
  <si>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</si>
  <si>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</si>
  <si>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</si>
  <si>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</si>
  <si>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</si>
  <si>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</si>
  <si>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</si>
  <si>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</si>
  <si>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</si>
  <si>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</si>
  <si>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</si>
  <si>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</si>
  <si>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</si>
  <si>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</si>
  <si>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</si>
  <si>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</si>
  <si>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</si>
  <si>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</si>
  <si>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</si>
  <si>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</si>
  <si>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</si>
  <si>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</si>
  <si>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</si>
  <si>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</si>
  <si>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</si>
  <si>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</si>
  <si>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</si>
  <si>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</si>
  <si>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</si>
  <si>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</si>
  <si>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</si>
  <si>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</si>
  <si>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</si>
  <si>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</si>
  <si>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</si>
  <si>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</si>
  <si>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</si>
  <si>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</si>
  <si>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</si>
  <si>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</si>
  <si>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</si>
  <si>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</si>
  <si>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</si>
  <si>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</si>
  <si>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</si>
  <si>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</si>
  <si>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</si>
  <si>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</si>
  <si>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</si>
  <si>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</si>
  <si>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</si>
  <si>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</si>
  <si>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</si>
  <si>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</si>
  <si>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</si>
  <si>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</si>
  <si>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</si>
  <si>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</si>
  <si>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</si>
  <si>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</si>
  <si>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</si>
  <si>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</si>
  <si>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</si>
  <si>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</si>
  <si>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</si>
  <si>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</si>
  <si>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</si>
  <si>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</si>
  <si>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</si>
  <si>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</si>
  <si>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</si>
  <si>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</si>
  <si>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</si>
  <si>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</si>
  <si>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</si>
  <si>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</si>
  <si>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</si>
  <si>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</si>
  <si>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</si>
  <si>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</si>
  <si>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</si>
  <si>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</si>
  <si>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</si>
  <si>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</si>
  <si>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</si>
  <si>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</si>
  <si>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</si>
  <si>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</si>
  <si>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</si>
  <si>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</si>
  <si>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</si>
  <si>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</si>
  <si>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</si>
  <si>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</si>
  <si>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</si>
  <si>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</si>
  <si>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</si>
  <si>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</si>
  <si>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</si>
  <si>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</si>
  <si>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</si>
  <si>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</si>
  <si>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</si>
  <si>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</si>
  <si>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</si>
  <si>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</si>
  <si>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</si>
  <si>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</si>
  <si>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</si>
  <si>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</si>
  <si>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</si>
  <si>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</si>
  <si>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</si>
  <si>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</si>
  <si>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</si>
  <si>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</si>
  <si>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</si>
  <si>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</si>
  <si>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</si>
  <si>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</si>
  <si>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</si>
  <si>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ADS 70.HI (B x H: 1230mm x 2180 mm)</t>
  </si>
  <si>
    <t>m² Rahmen</t>
  </si>
  <si>
    <t>Verglasung</t>
  </si>
  <si>
    <t>Deponie</t>
  </si>
  <si>
    <t>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</si>
</sst>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
      <b/>
      <sz val="12"/>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9">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3" fillId="0" borderId="0" xfId="0" applyFont="1" applyFill="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29" fillId="0" borderId="0" xfId="0" applyFont="1" applyFill="1" applyBorder="1" applyAlignment="1">
      <alignment horizontal="justify"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7.3394188121292814</v>
      </c>
      <c r="E2" s="31" t="s">
        <v>51</v>
      </c>
    </row>
    <row r="3" spans="1:12" x14ac:dyDescent="0.25">
      <c r="A3" s="31" t="s">
        <v>3</v>
      </c>
      <c r="B3" s="31" t="s">
        <v>93</v>
      </c>
      <c r="C3" s="31" t="s">
        <v>60</v>
      </c>
      <c r="D3" s="30">
        <v>1.3329241577658625E-6</v>
      </c>
      <c r="E3" s="31" t="s">
        <v>61</v>
      </c>
    </row>
    <row r="4" spans="1:12" x14ac:dyDescent="0.25">
      <c r="A4" s="31" t="s">
        <v>3</v>
      </c>
      <c r="B4" s="31" t="s">
        <v>93</v>
      </c>
      <c r="C4" s="31" t="s">
        <v>62</v>
      </c>
      <c r="D4" s="30">
        <v>5.5780989263650591E-2</v>
      </c>
      <c r="E4" s="31" t="s">
        <v>52</v>
      </c>
    </row>
    <row r="5" spans="1:12" x14ac:dyDescent="0.25">
      <c r="A5" s="31" t="s">
        <v>3</v>
      </c>
      <c r="B5" s="31" t="s">
        <v>93</v>
      </c>
      <c r="C5" s="31" t="s">
        <v>63</v>
      </c>
      <c r="D5" s="30">
        <v>1.2989282860079297E-2</v>
      </c>
      <c r="E5" s="31" t="s">
        <v>64</v>
      </c>
    </row>
    <row r="6" spans="1:12" x14ac:dyDescent="0.25">
      <c r="A6" s="31" t="s">
        <v>3</v>
      </c>
      <c r="B6" s="31" t="s">
        <v>93</v>
      </c>
      <c r="C6" s="31" t="s">
        <v>65</v>
      </c>
      <c r="D6" s="30">
        <v>6.7832537907174962E-3</v>
      </c>
      <c r="E6" s="31" t="s">
        <v>66</v>
      </c>
    </row>
    <row r="7" spans="1:12" x14ac:dyDescent="0.25">
      <c r="A7" s="31" t="s">
        <v>3</v>
      </c>
      <c r="B7" s="31" t="s">
        <v>93</v>
      </c>
      <c r="C7" s="31" t="s">
        <v>67</v>
      </c>
      <c r="D7" s="30">
        <v>2.4786863522006953E-6</v>
      </c>
      <c r="E7" s="31" t="s">
        <v>68</v>
      </c>
      <c r="J7" s="9" t="s">
        <v>109</v>
      </c>
      <c r="K7" s="9">
        <v>1</v>
      </c>
      <c r="L7" s="9" t="s">
        <v>208</v>
      </c>
    </row>
    <row r="8" spans="1:12" x14ac:dyDescent="0.25">
      <c r="A8" s="31" t="s">
        <v>3</v>
      </c>
      <c r="B8" s="31" t="s">
        <v>93</v>
      </c>
      <c r="C8" s="31" t="s">
        <v>69</v>
      </c>
      <c r="D8" s="30">
        <v>106.46366084137108</v>
      </c>
      <c r="E8" s="31" t="s">
        <v>9</v>
      </c>
      <c r="J8" s="9" t="s">
        <v>204</v>
      </c>
      <c r="K8" s="9">
        <v>0.91600000000000004</v>
      </c>
      <c r="L8" s="9" t="s">
        <v>205</v>
      </c>
    </row>
    <row r="9" spans="1:12" x14ac:dyDescent="0.25">
      <c r="A9" s="31" t="s">
        <v>3</v>
      </c>
      <c r="B9" s="31" t="s">
        <v>93</v>
      </c>
      <c r="C9" s="31" t="s">
        <v>70</v>
      </c>
      <c r="D9" s="30">
        <v>0.6013769613301152</v>
      </c>
      <c r="E9" s="31" t="s">
        <v>9</v>
      </c>
      <c r="J9" s="9" t="s">
        <v>206</v>
      </c>
      <c r="K9" s="9">
        <v>1.9019999999999999</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0.6013769613301152</v>
      </c>
      <c r="E11" s="31" t="s">
        <v>9</v>
      </c>
    </row>
    <row r="12" spans="1:12" x14ac:dyDescent="0.25">
      <c r="A12" s="31" t="s">
        <v>3</v>
      </c>
      <c r="B12" s="31" t="s">
        <v>93</v>
      </c>
      <c r="C12" s="31" t="s">
        <v>73</v>
      </c>
      <c r="D12" s="30">
        <v>107.45684646917233</v>
      </c>
      <c r="E12" s="31" t="s">
        <v>9</v>
      </c>
    </row>
    <row r="13" spans="1:12" x14ac:dyDescent="0.25">
      <c r="A13" s="31" t="s">
        <v>3</v>
      </c>
      <c r="B13" s="31" t="s">
        <v>93</v>
      </c>
      <c r="C13" s="31" t="s">
        <v>74</v>
      </c>
      <c r="D13" s="30">
        <v>0</v>
      </c>
      <c r="E13" s="31" t="s">
        <v>9</v>
      </c>
    </row>
    <row r="14" spans="1:12" x14ac:dyDescent="0.25">
      <c r="A14" s="31" t="s">
        <v>3</v>
      </c>
      <c r="B14" s="31" t="s">
        <v>93</v>
      </c>
      <c r="C14" s="31" t="s">
        <v>75</v>
      </c>
      <c r="D14" s="30">
        <v>107.45684646917233</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4.7918307736591768E-5</v>
      </c>
      <c r="E19" s="31" t="s">
        <v>8</v>
      </c>
      <c r="F19" s="24"/>
    </row>
    <row r="20" spans="1:6" x14ac:dyDescent="0.25">
      <c r="A20" s="31" t="s">
        <v>3</v>
      </c>
      <c r="B20" s="31" t="s">
        <v>93</v>
      </c>
      <c r="C20" s="31" t="s">
        <v>81</v>
      </c>
      <c r="D20" s="30">
        <v>0.11714398563437911</v>
      </c>
      <c r="E20" s="31" t="s">
        <v>8</v>
      </c>
    </row>
    <row r="21" spans="1:6" x14ac:dyDescent="0.25">
      <c r="A21" s="31" t="s">
        <v>3</v>
      </c>
      <c r="B21" s="31" t="s">
        <v>93</v>
      </c>
      <c r="C21" s="31" t="s">
        <v>82</v>
      </c>
      <c r="D21" s="30">
        <v>1.4901476793942917E-3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3.3957212918751676</v>
      </c>
      <c r="E27" s="31" t="s">
        <v>51</v>
      </c>
    </row>
    <row r="28" spans="1:6" x14ac:dyDescent="0.25">
      <c r="A28" s="31" t="s">
        <v>4</v>
      </c>
      <c r="B28" s="31" t="s">
        <v>93</v>
      </c>
      <c r="C28" s="31" t="s">
        <v>60</v>
      </c>
      <c r="D28" s="30">
        <v>6.3400737734127123E-7</v>
      </c>
      <c r="E28" s="31" t="s">
        <v>61</v>
      </c>
    </row>
    <row r="29" spans="1:6" x14ac:dyDescent="0.25">
      <c r="A29" s="31" t="s">
        <v>4</v>
      </c>
      <c r="B29" s="31" t="s">
        <v>93</v>
      </c>
      <c r="C29" s="31" t="s">
        <v>62</v>
      </c>
      <c r="D29" s="30">
        <v>1.7365374868744066E-2</v>
      </c>
      <c r="E29" s="31" t="s">
        <v>52</v>
      </c>
    </row>
    <row r="30" spans="1:6" x14ac:dyDescent="0.25">
      <c r="A30" s="31" t="s">
        <v>4</v>
      </c>
      <c r="B30" s="31" t="s">
        <v>93</v>
      </c>
      <c r="C30" s="31" t="s">
        <v>63</v>
      </c>
      <c r="D30" s="30">
        <v>4.1970867434109639E-3</v>
      </c>
      <c r="E30" s="31" t="s">
        <v>64</v>
      </c>
    </row>
    <row r="31" spans="1:6" x14ac:dyDescent="0.25">
      <c r="A31" s="31" t="s">
        <v>4</v>
      </c>
      <c r="B31" s="31" t="s">
        <v>93</v>
      </c>
      <c r="C31" s="31" t="s">
        <v>65</v>
      </c>
      <c r="D31" s="30">
        <v>1.9061861560450985E-3</v>
      </c>
      <c r="E31" s="31" t="s">
        <v>66</v>
      </c>
    </row>
    <row r="32" spans="1:6" x14ac:dyDescent="0.25">
      <c r="A32" s="31" t="s">
        <v>4</v>
      </c>
      <c r="B32" s="31" t="s">
        <v>93</v>
      </c>
      <c r="C32" s="31" t="s">
        <v>67</v>
      </c>
      <c r="D32" s="30">
        <v>1.019253616287525E-5</v>
      </c>
      <c r="E32" s="31" t="s">
        <v>68</v>
      </c>
    </row>
    <row r="33" spans="1:8" x14ac:dyDescent="0.25">
      <c r="A33" s="31" t="s">
        <v>4</v>
      </c>
      <c r="B33" s="31" t="s">
        <v>93</v>
      </c>
      <c r="C33" s="31" t="s">
        <v>69</v>
      </c>
      <c r="D33" s="30">
        <v>52.007338152751586</v>
      </c>
      <c r="E33" s="31" t="s">
        <v>9</v>
      </c>
    </row>
    <row r="34" spans="1:8" x14ac:dyDescent="0.25">
      <c r="A34" s="31" t="s">
        <v>4</v>
      </c>
      <c r="B34" s="31" t="s">
        <v>93</v>
      </c>
      <c r="C34" s="31" t="s">
        <v>70</v>
      </c>
      <c r="D34" s="30">
        <v>0.52632567833417487</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0.52632567833417487</v>
      </c>
      <c r="E36" s="31" t="s">
        <v>9</v>
      </c>
    </row>
    <row r="37" spans="1:8" s="17" customFormat="1" x14ac:dyDescent="0.25">
      <c r="A37" s="31" t="s">
        <v>4</v>
      </c>
      <c r="B37" s="31" t="s">
        <v>93</v>
      </c>
      <c r="C37" s="31" t="s">
        <v>73</v>
      </c>
      <c r="D37" s="30">
        <v>52.842454300650658</v>
      </c>
      <c r="E37" s="31" t="s">
        <v>9</v>
      </c>
    </row>
    <row r="38" spans="1:8" x14ac:dyDescent="0.25">
      <c r="A38" s="31" t="s">
        <v>4</v>
      </c>
      <c r="B38" s="31" t="s">
        <v>93</v>
      </c>
      <c r="C38" s="31" t="s">
        <v>74</v>
      </c>
      <c r="D38" s="30">
        <v>0</v>
      </c>
      <c r="E38" s="31" t="s">
        <v>9</v>
      </c>
    </row>
    <row r="39" spans="1:8" x14ac:dyDescent="0.25">
      <c r="A39" s="31" t="s">
        <v>4</v>
      </c>
      <c r="B39" s="31" t="s">
        <v>93</v>
      </c>
      <c r="C39" s="31" t="s">
        <v>75</v>
      </c>
      <c r="D39" s="30">
        <v>52.842454300650658</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3.3193523125694461E-5</v>
      </c>
      <c r="E44" s="31" t="s">
        <v>8</v>
      </c>
    </row>
    <row r="45" spans="1:8" x14ac:dyDescent="0.25">
      <c r="A45" s="31" t="s">
        <v>4</v>
      </c>
      <c r="B45" s="31" t="s">
        <v>93</v>
      </c>
      <c r="C45" s="31" t="s">
        <v>81</v>
      </c>
      <c r="D45" s="30">
        <v>2.4682792084447875</v>
      </c>
      <c r="E45" s="31" t="s">
        <v>8</v>
      </c>
    </row>
    <row r="46" spans="1:8" x14ac:dyDescent="0.25">
      <c r="A46" s="31" t="s">
        <v>4</v>
      </c>
      <c r="B46" s="31" t="s">
        <v>93</v>
      </c>
      <c r="C46" s="31" t="s">
        <v>82</v>
      </c>
      <c r="D46" s="30">
        <v>7.1292621981592654E-4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20.319063032144825</v>
      </c>
      <c r="E52" s="31" t="s">
        <v>51</v>
      </c>
    </row>
    <row r="53" spans="1:11" s="17" customFormat="1" x14ac:dyDescent="0.25">
      <c r="A53" s="31" t="s">
        <v>5</v>
      </c>
      <c r="B53" s="31" t="s">
        <v>93</v>
      </c>
      <c r="C53" s="31" t="s">
        <v>60</v>
      </c>
      <c r="D53" s="30">
        <v>6.6007179735051914E-8</v>
      </c>
      <c r="E53" s="31" t="s">
        <v>61</v>
      </c>
    </row>
    <row r="54" spans="1:11" s="17" customFormat="1" x14ac:dyDescent="0.25">
      <c r="A54" s="31" t="s">
        <v>5</v>
      </c>
      <c r="B54" s="31" t="s">
        <v>93</v>
      </c>
      <c r="C54" s="31" t="s">
        <v>62</v>
      </c>
      <c r="D54" s="30">
        <v>5.5807852737243813E-3</v>
      </c>
      <c r="E54" s="31" t="s">
        <v>52</v>
      </c>
    </row>
    <row r="55" spans="1:11" s="17" customFormat="1" x14ac:dyDescent="0.25">
      <c r="A55" s="31" t="s">
        <v>5</v>
      </c>
      <c r="B55" s="31" t="s">
        <v>93</v>
      </c>
      <c r="C55" s="31" t="s">
        <v>63</v>
      </c>
      <c r="D55" s="30">
        <v>3.8328848253036773E-3</v>
      </c>
      <c r="E55" s="31" t="s">
        <v>64</v>
      </c>
    </row>
    <row r="56" spans="1:11" s="17" customFormat="1" x14ac:dyDescent="0.25">
      <c r="A56" s="31" t="s">
        <v>5</v>
      </c>
      <c r="B56" s="31" t="s">
        <v>93</v>
      </c>
      <c r="C56" s="31" t="s">
        <v>65</v>
      </c>
      <c r="D56" s="30">
        <v>1.6920695872957658E-4</v>
      </c>
      <c r="E56" s="31" t="s">
        <v>66</v>
      </c>
    </row>
    <row r="57" spans="1:11" s="17" customFormat="1" x14ac:dyDescent="0.25">
      <c r="A57" s="31" t="s">
        <v>5</v>
      </c>
      <c r="B57" s="31" t="s">
        <v>93</v>
      </c>
      <c r="C57" s="31" t="s">
        <v>67</v>
      </c>
      <c r="D57" s="30">
        <v>6.7373481609074951E-7</v>
      </c>
      <c r="E57" s="31" t="s">
        <v>68</v>
      </c>
    </row>
    <row r="58" spans="1:11" s="17" customFormat="1" x14ac:dyDescent="0.25">
      <c r="A58" s="31" t="s">
        <v>5</v>
      </c>
      <c r="B58" s="31" t="s">
        <v>93</v>
      </c>
      <c r="C58" s="31" t="s">
        <v>69</v>
      </c>
      <c r="D58" s="30">
        <v>5.842356575672631</v>
      </c>
      <c r="E58" s="31" t="s">
        <v>9</v>
      </c>
    </row>
    <row r="59" spans="1:11" s="17" customFormat="1" x14ac:dyDescent="0.25">
      <c r="A59" s="31" t="s">
        <v>5</v>
      </c>
      <c r="B59" s="31" t="s">
        <v>93</v>
      </c>
      <c r="C59" s="31" t="s">
        <v>70</v>
      </c>
      <c r="D59" s="30">
        <v>0.16498496808222649</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0.16498496808222649</v>
      </c>
      <c r="E61" s="31" t="s">
        <v>9</v>
      </c>
    </row>
    <row r="62" spans="1:11" s="17" customFormat="1" x14ac:dyDescent="0.25">
      <c r="A62" s="31" t="s">
        <v>5</v>
      </c>
      <c r="B62" s="31" t="s">
        <v>93</v>
      </c>
      <c r="C62" s="31" t="s">
        <v>73</v>
      </c>
      <c r="D62" s="30">
        <v>6.0063819527040607</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6.0063819527040607</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1.7477258682420339E-5</v>
      </c>
      <c r="E69" s="31" t="s">
        <v>8</v>
      </c>
    </row>
    <row r="70" spans="1:12" s="17" customFormat="1" x14ac:dyDescent="0.25">
      <c r="A70" s="31" t="s">
        <v>5</v>
      </c>
      <c r="B70" s="31" t="s">
        <v>93</v>
      </c>
      <c r="C70" s="31" t="s">
        <v>81</v>
      </c>
      <c r="D70" s="30">
        <v>0.59160724061896908</v>
      </c>
      <c r="E70" s="31" t="s">
        <v>8</v>
      </c>
    </row>
    <row r="71" spans="1:12" s="17" customFormat="1" x14ac:dyDescent="0.25">
      <c r="A71" s="31" t="s">
        <v>5</v>
      </c>
      <c r="B71" s="31" t="s">
        <v>93</v>
      </c>
      <c r="C71" s="31" t="s">
        <v>82</v>
      </c>
      <c r="D71" s="30">
        <v>2.8065165561988594E-5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29.053981294700158</v>
      </c>
      <c r="E73" s="31" t="s">
        <v>8</v>
      </c>
    </row>
    <row r="74" spans="1:12" s="17" customFormat="1" x14ac:dyDescent="0.25">
      <c r="A74" s="31" t="s">
        <v>5</v>
      </c>
      <c r="B74" s="31" t="s">
        <v>93</v>
      </c>
      <c r="C74" s="31" t="s">
        <v>85</v>
      </c>
      <c r="D74" s="30">
        <v>6.2882860461257684</v>
      </c>
      <c r="E74" s="31" t="s">
        <v>8</v>
      </c>
    </row>
    <row r="75" spans="1:12" s="17" customFormat="1" x14ac:dyDescent="0.25">
      <c r="A75" s="31" t="s">
        <v>5</v>
      </c>
      <c r="B75" s="31" t="s">
        <v>93</v>
      </c>
      <c r="C75" s="31" t="s">
        <v>86</v>
      </c>
      <c r="D75" s="30">
        <v>11.064911288529103</v>
      </c>
      <c r="E75" s="31" t="s">
        <v>9</v>
      </c>
    </row>
    <row r="76" spans="1:12" s="17" customFormat="1" x14ac:dyDescent="0.25">
      <c r="A76" s="31" t="s">
        <v>5</v>
      </c>
      <c r="B76" s="31" t="s">
        <v>93</v>
      </c>
      <c r="C76" s="31" t="s">
        <v>87</v>
      </c>
      <c r="D76" s="30">
        <v>97.631570192903865</v>
      </c>
      <c r="E76" s="31" t="s">
        <v>9</v>
      </c>
    </row>
    <row r="77" spans="1:12" s="17" customFormat="1" x14ac:dyDescent="0.25">
      <c r="A77" s="31" t="s">
        <v>6</v>
      </c>
      <c r="B77" s="31" t="s">
        <v>93</v>
      </c>
      <c r="C77" s="31" t="s">
        <v>57</v>
      </c>
      <c r="D77" s="31">
        <v>0.3250686254961439</v>
      </c>
      <c r="E77" s="31" t="s">
        <v>51</v>
      </c>
    </row>
    <row r="78" spans="1:12" s="17" customFormat="1" x14ac:dyDescent="0.25">
      <c r="A78" s="31" t="s">
        <v>6</v>
      </c>
      <c r="B78" s="31" t="s">
        <v>93</v>
      </c>
      <c r="C78" s="31" t="s">
        <v>60</v>
      </c>
      <c r="D78" s="30">
        <v>1.3099337186476496E-7</v>
      </c>
      <c r="E78" s="31" t="s">
        <v>61</v>
      </c>
    </row>
    <row r="79" spans="1:12" s="17" customFormat="1" x14ac:dyDescent="0.25">
      <c r="A79" s="31" t="s">
        <v>6</v>
      </c>
      <c r="B79" s="31" t="s">
        <v>93</v>
      </c>
      <c r="C79" s="31" t="s">
        <v>62</v>
      </c>
      <c r="D79" s="30">
        <v>2.4291903799344957E-3</v>
      </c>
      <c r="E79" s="31" t="s">
        <v>52</v>
      </c>
    </row>
    <row r="80" spans="1:12" s="17" customFormat="1" x14ac:dyDescent="0.25">
      <c r="A80" s="31" t="s">
        <v>6</v>
      </c>
      <c r="B80" s="31" t="s">
        <v>93</v>
      </c>
      <c r="C80" s="31" t="s">
        <v>63</v>
      </c>
      <c r="D80" s="30">
        <v>5.3652153591950244E-4</v>
      </c>
      <c r="E80" s="31" t="s">
        <v>64</v>
      </c>
    </row>
    <row r="81" spans="1:13" s="17" customFormat="1" x14ac:dyDescent="0.25">
      <c r="A81" s="31" t="s">
        <v>6</v>
      </c>
      <c r="B81" s="31" t="s">
        <v>93</v>
      </c>
      <c r="C81" s="31" t="s">
        <v>65</v>
      </c>
      <c r="D81" s="30">
        <v>3.2893219017227695E-4</v>
      </c>
      <c r="E81" s="31" t="s">
        <v>66</v>
      </c>
    </row>
    <row r="82" spans="1:13" s="17" customFormat="1" x14ac:dyDescent="0.25">
      <c r="A82" s="31" t="s">
        <v>6</v>
      </c>
      <c r="B82" s="31" t="s">
        <v>93</v>
      </c>
      <c r="C82" s="31" t="s">
        <v>67</v>
      </c>
      <c r="D82" s="30">
        <v>3.5465115142179722E-7</v>
      </c>
      <c r="E82" s="31" t="s">
        <v>68</v>
      </c>
    </row>
    <row r="83" spans="1:13" s="17" customFormat="1" x14ac:dyDescent="0.25">
      <c r="A83" s="31" t="s">
        <v>6</v>
      </c>
      <c r="B83" s="31" t="s">
        <v>93</v>
      </c>
      <c r="C83" s="31" t="s">
        <v>69</v>
      </c>
      <c r="D83" s="30">
        <v>10.711768586403949</v>
      </c>
      <c r="E83" s="31" t="s">
        <v>9</v>
      </c>
    </row>
    <row r="84" spans="1:13" s="17" customFormat="1" x14ac:dyDescent="0.25">
      <c r="A84" s="31" t="s">
        <v>6</v>
      </c>
      <c r="B84" s="31" t="s">
        <v>93</v>
      </c>
      <c r="C84" s="31" t="s">
        <v>70</v>
      </c>
      <c r="D84" s="30">
        <v>0.1365223076906901</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0.1365223076906901</v>
      </c>
      <c r="E86" s="31" t="s">
        <v>9</v>
      </c>
      <c r="I86" s="18"/>
      <c r="K86" s="18"/>
      <c r="L86" s="18"/>
      <c r="M86" s="18"/>
    </row>
    <row r="87" spans="1:13" s="17" customFormat="1" x14ac:dyDescent="0.25">
      <c r="A87" s="31" t="s">
        <v>6</v>
      </c>
      <c r="B87" s="31" t="s">
        <v>93</v>
      </c>
      <c r="C87" s="31" t="s">
        <v>73</v>
      </c>
      <c r="D87" s="30">
        <v>10.964340011670881</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10.964340011670881</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3.784011186592155E-6</v>
      </c>
      <c r="E94" s="31" t="s">
        <v>8</v>
      </c>
    </row>
    <row r="95" spans="1:13" s="17" customFormat="1" x14ac:dyDescent="0.25">
      <c r="A95" s="31" t="s">
        <v>6</v>
      </c>
      <c r="B95" s="31" t="s">
        <v>93</v>
      </c>
      <c r="C95" s="31" t="s">
        <v>81</v>
      </c>
      <c r="D95" s="30">
        <v>76.737706214481349</v>
      </c>
      <c r="E95" s="31" t="s">
        <v>8</v>
      </c>
    </row>
    <row r="96" spans="1:13" s="17" customFormat="1" x14ac:dyDescent="0.25">
      <c r="A96" s="31" t="s">
        <v>6</v>
      </c>
      <c r="B96" s="31" t="s">
        <v>93</v>
      </c>
      <c r="C96" s="31" t="s">
        <v>82</v>
      </c>
      <c r="D96" s="30">
        <v>1.4949792793493745E-4</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-109.63007291748536</v>
      </c>
      <c r="E102" s="31" t="s">
        <v>51</v>
      </c>
    </row>
    <row r="103" spans="1:15" s="17" customFormat="1" x14ac:dyDescent="0.25">
      <c r="A103" s="31" t="s">
        <v>59</v>
      </c>
      <c r="B103" s="31" t="s">
        <v>93</v>
      </c>
      <c r="C103" s="31" t="s">
        <v>60</v>
      </c>
      <c r="D103" s="30">
        <v>-9.5954466606411522E-6</v>
      </c>
      <c r="E103" s="31" t="s">
        <v>61</v>
      </c>
    </row>
    <row r="104" spans="1:15" s="17" customFormat="1" x14ac:dyDescent="0.25">
      <c r="A104" s="31" t="s">
        <v>59</v>
      </c>
      <c r="B104" s="31" t="s">
        <v>93</v>
      </c>
      <c r="C104" s="31" t="s">
        <v>62</v>
      </c>
      <c r="D104" s="30">
        <v>-0.79504038340625094</v>
      </c>
      <c r="E104" s="31" t="s">
        <v>52</v>
      </c>
      <c r="I104" s="18"/>
      <c r="K104" s="18"/>
      <c r="L104" s="18"/>
      <c r="M104" s="18"/>
      <c r="N104" s="18"/>
      <c r="O104" s="18"/>
    </row>
    <row r="105" spans="1:15" s="17" customFormat="1" x14ac:dyDescent="0.25">
      <c r="A105" s="31" t="s">
        <v>59</v>
      </c>
      <c r="B105" s="31" t="s">
        <v>93</v>
      </c>
      <c r="C105" s="31" t="s">
        <v>63</v>
      </c>
      <c r="D105" s="30">
        <v>-0.30006559141756833</v>
      </c>
      <c r="E105" s="31" t="s">
        <v>64</v>
      </c>
    </row>
    <row r="106" spans="1:15" s="17" customFormat="1" x14ac:dyDescent="0.25">
      <c r="A106" s="31" t="s">
        <v>59</v>
      </c>
      <c r="B106" s="31" t="s">
        <v>93</v>
      </c>
      <c r="C106" s="31" t="s">
        <v>65</v>
      </c>
      <c r="D106" s="30">
        <v>-8.067838700846193E-2</v>
      </c>
      <c r="E106" s="31" t="s">
        <v>66</v>
      </c>
    </row>
    <row r="107" spans="1:15" s="17" customFormat="1" x14ac:dyDescent="0.25">
      <c r="A107" s="31" t="s">
        <v>59</v>
      </c>
      <c r="B107" s="31" t="s">
        <v>93</v>
      </c>
      <c r="C107" s="31" t="s">
        <v>67</v>
      </c>
      <c r="D107" s="30">
        <v>3.8938222066490272E-3</v>
      </c>
      <c r="E107" s="31" t="s">
        <v>68</v>
      </c>
    </row>
    <row r="108" spans="1:15" s="17" customFormat="1" x14ac:dyDescent="0.25">
      <c r="A108" s="31" t="s">
        <v>59</v>
      </c>
      <c r="B108" s="31" t="s">
        <v>93</v>
      </c>
      <c r="C108" s="31" t="s">
        <v>69</v>
      </c>
      <c r="D108" s="31">
        <v>-968.88636543449218</v>
      </c>
      <c r="E108" s="31" t="s">
        <v>9</v>
      </c>
    </row>
    <row r="109" spans="1:15" s="17" customFormat="1" x14ac:dyDescent="0.25">
      <c r="A109" s="31" t="s">
        <v>59</v>
      </c>
      <c r="B109" s="31" t="s">
        <v>93</v>
      </c>
      <c r="C109" s="31" t="s">
        <v>70</v>
      </c>
      <c r="D109" s="31">
        <v>-656.10588762847897</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-656.10588762847897</v>
      </c>
      <c r="E111" s="31" t="s">
        <v>9</v>
      </c>
    </row>
    <row r="112" spans="1:15" s="17" customFormat="1" x14ac:dyDescent="0.25">
      <c r="A112" s="31" t="s">
        <v>59</v>
      </c>
      <c r="B112" s="31" t="s">
        <v>93</v>
      </c>
      <c r="C112" s="31" t="s">
        <v>73</v>
      </c>
      <c r="D112" s="31">
        <v>-1456.9903775117236</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-1456.9903775117236</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91</v>
      </c>
      <c r="E118" s="31" t="s">
        <v>38</v>
      </c>
    </row>
    <row r="119" spans="1:11" s="17" customFormat="1" x14ac:dyDescent="0.25">
      <c r="A119" s="31" t="s">
        <v>59</v>
      </c>
      <c r="B119" s="31" t="s">
        <v>93</v>
      </c>
      <c r="C119" s="31" t="s">
        <v>80</v>
      </c>
      <c r="D119" s="31">
        <v>0.11167063123837469</v>
      </c>
      <c r="E119" s="31" t="s">
        <v>8</v>
      </c>
    </row>
    <row r="120" spans="1:11" s="17" customFormat="1" x14ac:dyDescent="0.25">
      <c r="A120" s="31" t="s">
        <v>59</v>
      </c>
      <c r="B120" s="31" t="s">
        <v>93</v>
      </c>
      <c r="C120" s="31" t="s">
        <v>81</v>
      </c>
      <c r="D120" s="31">
        <v>-32.297611022329349</v>
      </c>
      <c r="E120" s="31" t="s">
        <v>8</v>
      </c>
    </row>
    <row r="121" spans="1:11" s="17" customFormat="1" x14ac:dyDescent="0.25">
      <c r="A121" s="31" t="s">
        <v>59</v>
      </c>
      <c r="B121" s="31" t="s">
        <v>93</v>
      </c>
      <c r="C121" s="31" t="s">
        <v>82</v>
      </c>
      <c r="D121" s="31">
        <v>-1.6617161335394239E-2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-29.053981294700158</v>
      </c>
      <c r="E123" s="31" t="s">
        <v>8</v>
      </c>
    </row>
    <row r="124" spans="1:11" s="17" customFormat="1" x14ac:dyDescent="0.25">
      <c r="A124" s="31" t="s">
        <v>59</v>
      </c>
      <c r="B124" s="31" t="s">
        <v>93</v>
      </c>
      <c r="C124" s="31" t="s">
        <v>85</v>
      </c>
      <c r="D124" s="31">
        <v>-6.2882860461257684</v>
      </c>
      <c r="E124" s="31" t="s">
        <v>8</v>
      </c>
      <c r="G124" s="18"/>
      <c r="I124" s="18"/>
      <c r="J124" s="18"/>
      <c r="K124" s="18"/>
    </row>
    <row r="125" spans="1:11" s="17" customFormat="1" x14ac:dyDescent="0.25">
      <c r="A125" s="31" t="s">
        <v>59</v>
      </c>
      <c r="B125" s="31" t="s">
        <v>93</v>
      </c>
      <c r="C125" s="31" t="s">
        <v>86</v>
      </c>
      <c r="D125" s="31">
        <v>-11.064911288529103</v>
      </c>
      <c r="E125" s="31" t="s">
        <v>9</v>
      </c>
    </row>
    <row r="126" spans="1:11" s="17" customFormat="1" x14ac:dyDescent="0.25">
      <c r="A126" s="31" t="s">
        <v>59</v>
      </c>
      <c r="B126" s="31" t="s">
        <v>93</v>
      </c>
      <c r="C126" s="31" t="s">
        <v>87</v>
      </c>
      <c r="D126" s="31">
        <v>-97.631570192903865</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441.91129587432113</v>
      </c>
      <c r="E152" s="31" t="s">
        <v>51</v>
      </c>
    </row>
    <row r="153" spans="1:11" s="17" customFormat="1" x14ac:dyDescent="0.25">
      <c r="A153" s="31" t="s">
        <v>58</v>
      </c>
      <c r="B153" s="31"/>
      <c r="C153" s="31" t="s">
        <v>60</v>
      </c>
      <c r="D153" s="30">
        <v>2.5101967252011236E-5</v>
      </c>
      <c r="E153" s="31" t="s">
        <v>61</v>
      </c>
    </row>
    <row r="154" spans="1:11" s="17" customFormat="1" x14ac:dyDescent="0.25">
      <c r="A154" s="31" t="s">
        <v>58</v>
      </c>
      <c r="B154" s="31"/>
      <c r="C154" s="31" t="s">
        <v>62</v>
      </c>
      <c r="D154" s="30">
        <v>2.7410528025903806</v>
      </c>
      <c r="E154" s="31" t="s">
        <v>52</v>
      </c>
    </row>
    <row r="155" spans="1:11" s="17" customFormat="1" x14ac:dyDescent="0.25">
      <c r="A155" s="31" t="s">
        <v>58</v>
      </c>
      <c r="B155" s="31"/>
      <c r="C155" s="31" t="s">
        <v>63</v>
      </c>
      <c r="D155" s="30">
        <v>0.80347206413199501</v>
      </c>
      <c r="E155" s="31" t="s">
        <v>64</v>
      </c>
    </row>
    <row r="156" spans="1:11" s="17" customFormat="1" x14ac:dyDescent="0.25">
      <c r="A156" s="31" t="s">
        <v>58</v>
      </c>
      <c r="B156" s="31"/>
      <c r="C156" s="31" t="s">
        <v>65</v>
      </c>
      <c r="D156" s="30">
        <v>0.22040699657769786</v>
      </c>
      <c r="E156" s="31" t="s">
        <v>66</v>
      </c>
    </row>
    <row r="157" spans="1:11" s="17" customFormat="1" x14ac:dyDescent="0.25">
      <c r="A157" s="31" t="s">
        <v>58</v>
      </c>
      <c r="B157" s="31"/>
      <c r="C157" s="31" t="s">
        <v>67</v>
      </c>
      <c r="D157" s="30">
        <v>6.780148688994448E-3</v>
      </c>
      <c r="E157" s="31" t="s">
        <v>68</v>
      </c>
    </row>
    <row r="158" spans="1:11" s="17" customFormat="1" x14ac:dyDescent="0.25">
      <c r="A158" s="31" t="s">
        <v>58</v>
      </c>
      <c r="B158" s="31"/>
      <c r="C158" s="31" t="s">
        <v>69</v>
      </c>
      <c r="D158" s="30">
        <v>4759.1872235263563</v>
      </c>
      <c r="E158" s="31" t="s">
        <v>9</v>
      </c>
    </row>
    <row r="159" spans="1:11" s="17" customFormat="1" x14ac:dyDescent="0.25">
      <c r="A159" s="31" t="s">
        <v>58</v>
      </c>
      <c r="B159" s="31"/>
      <c r="C159" s="31" t="s">
        <v>70</v>
      </c>
      <c r="D159" s="30">
        <v>525.89316095488789</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525.89316095488789</v>
      </c>
      <c r="E161" s="31" t="s">
        <v>9</v>
      </c>
    </row>
    <row r="162" spans="1:5" s="17" customFormat="1" x14ac:dyDescent="0.25">
      <c r="A162" s="31" t="s">
        <v>58</v>
      </c>
      <c r="B162" s="31"/>
      <c r="C162" s="31" t="s">
        <v>73</v>
      </c>
      <c r="D162" s="30">
        <v>5013.5187383665771</v>
      </c>
      <c r="E162" s="31" t="s">
        <v>9</v>
      </c>
    </row>
    <row r="163" spans="1:5" s="17" customFormat="1" x14ac:dyDescent="0.25">
      <c r="A163" s="31" t="s">
        <v>58</v>
      </c>
      <c r="B163" s="31"/>
      <c r="C163" s="31" t="s">
        <v>74</v>
      </c>
      <c r="D163" s="30">
        <v>195.26314038580776</v>
      </c>
      <c r="E163" s="31" t="s">
        <v>9</v>
      </c>
    </row>
    <row r="164" spans="1:5" s="17" customFormat="1" x14ac:dyDescent="0.25">
      <c r="A164" s="31" t="s">
        <v>58</v>
      </c>
      <c r="B164" s="31"/>
      <c r="C164" s="31" t="s">
        <v>75</v>
      </c>
      <c r="D164" s="30">
        <v>5208.7818787523856</v>
      </c>
      <c r="E164" s="31" t="s">
        <v>9</v>
      </c>
    </row>
    <row r="165" spans="1:5" s="17" customFormat="1" x14ac:dyDescent="0.25">
      <c r="A165" s="31" t="s">
        <v>58</v>
      </c>
      <c r="B165" s="31"/>
      <c r="C165" s="31" t="s">
        <v>76</v>
      </c>
      <c r="D165" s="30">
        <v>11.828165064228516</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0.10571120493553311</v>
      </c>
      <c r="E169" s="31" t="s">
        <v>8</v>
      </c>
    </row>
    <row r="170" spans="1:5" s="17" customFormat="1" x14ac:dyDescent="0.25">
      <c r="A170" s="31" t="s">
        <v>58</v>
      </c>
      <c r="B170" s="31"/>
      <c r="C170" s="31" t="s">
        <v>81</v>
      </c>
      <c r="D170" s="30">
        <v>85.891046246225557</v>
      </c>
      <c r="E170" s="31" t="s">
        <v>8</v>
      </c>
    </row>
    <row r="171" spans="1:5" s="17" customFormat="1" x14ac:dyDescent="0.25">
      <c r="A171" s="31" t="s">
        <v>58</v>
      </c>
      <c r="B171" s="31"/>
      <c r="C171" s="31" t="s">
        <v>82</v>
      </c>
      <c r="D171" s="30">
        <v>2.5230788045297829E-2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9.5552019527847882</v>
      </c>
      <c r="E227" s="31" t="s">
        <v>51</v>
      </c>
    </row>
    <row r="228" spans="1:10" s="17" customFormat="1" x14ac:dyDescent="0.25">
      <c r="A228" s="31" t="s">
        <v>1</v>
      </c>
      <c r="B228" s="31"/>
      <c r="C228" s="31" t="s">
        <v>60</v>
      </c>
      <c r="D228" s="30">
        <v>1.7840303227515421E-6</v>
      </c>
      <c r="E228" s="31" t="s">
        <v>61</v>
      </c>
    </row>
    <row r="229" spans="1:10" s="17" customFormat="1" x14ac:dyDescent="0.25">
      <c r="A229" s="31" t="s">
        <v>1</v>
      </c>
      <c r="B229" s="31"/>
      <c r="C229" s="31" t="s">
        <v>62</v>
      </c>
      <c r="D229" s="30">
        <v>4.8864344636206453E-2</v>
      </c>
      <c r="E229" s="31" t="s">
        <v>52</v>
      </c>
    </row>
    <row r="230" spans="1:10" s="17" customFormat="1" x14ac:dyDescent="0.25">
      <c r="A230" s="31" t="s">
        <v>1</v>
      </c>
      <c r="B230" s="31"/>
      <c r="C230" s="31" t="s">
        <v>63</v>
      </c>
      <c r="D230" s="30">
        <v>1.18101623408333E-2</v>
      </c>
      <c r="E230" s="31" t="s">
        <v>64</v>
      </c>
    </row>
    <row r="231" spans="1:10" s="17" customFormat="1" x14ac:dyDescent="0.25">
      <c r="A231" s="31" t="s">
        <v>1</v>
      </c>
      <c r="B231" s="31"/>
      <c r="C231" s="31" t="s">
        <v>65</v>
      </c>
      <c r="D231" s="30">
        <v>5.3638081718464514E-3</v>
      </c>
      <c r="E231" s="31" t="s">
        <v>66</v>
      </c>
      <c r="H231" s="18"/>
      <c r="J231" s="18"/>
    </row>
    <row r="232" spans="1:10" s="17" customFormat="1" x14ac:dyDescent="0.25">
      <c r="A232" s="31" t="s">
        <v>1</v>
      </c>
      <c r="B232" s="31"/>
      <c r="C232" s="31" t="s">
        <v>67</v>
      </c>
      <c r="D232" s="30">
        <v>2.8680729727681747E-5</v>
      </c>
      <c r="E232" s="31" t="s">
        <v>68</v>
      </c>
    </row>
    <row r="233" spans="1:10" s="17" customFormat="1" x14ac:dyDescent="0.25">
      <c r="A233" s="31" t="s">
        <v>1</v>
      </c>
      <c r="B233" s="31"/>
      <c r="C233" s="31" t="s">
        <v>69</v>
      </c>
      <c r="D233" s="30">
        <v>146.34320232214077</v>
      </c>
      <c r="E233" s="31" t="s">
        <v>9</v>
      </c>
    </row>
    <row r="234" spans="1:10" s="17" customFormat="1" x14ac:dyDescent="0.25">
      <c r="A234" s="31" t="s">
        <v>1</v>
      </c>
      <c r="B234" s="31"/>
      <c r="C234" s="31" t="s">
        <v>70</v>
      </c>
      <c r="D234" s="30">
        <v>1.4810253268850282</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1.4810253268850282</v>
      </c>
      <c r="E236" s="31" t="s">
        <v>9</v>
      </c>
    </row>
    <row r="237" spans="1:10" s="17" customFormat="1" x14ac:dyDescent="0.25">
      <c r="A237" s="31" t="s">
        <v>1</v>
      </c>
      <c r="B237" s="31"/>
      <c r="C237" s="31" t="s">
        <v>73</v>
      </c>
      <c r="D237" s="30">
        <v>148.69313075185164</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148.69313075185164</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9.3403097592827374E-5</v>
      </c>
      <c r="E244" s="31" t="s">
        <v>8</v>
      </c>
    </row>
    <row r="245" spans="1:14" s="17" customFormat="1" x14ac:dyDescent="0.25">
      <c r="A245" s="31" t="s">
        <v>1</v>
      </c>
      <c r="B245" s="31"/>
      <c r="C245" s="31" t="s">
        <v>81</v>
      </c>
      <c r="D245" s="30">
        <v>6.9454790009296268</v>
      </c>
      <c r="E245" s="31" t="s">
        <v>8</v>
      </c>
    </row>
    <row r="246" spans="1:14" s="17" customFormat="1" x14ac:dyDescent="0.25">
      <c r="A246" s="31" t="s">
        <v>1</v>
      </c>
      <c r="B246" s="31"/>
      <c r="C246" s="31" t="s">
        <v>82</v>
      </c>
      <c r="D246" s="30">
        <v>2.0060997155919328E-3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10.171839773593096</v>
      </c>
      <c r="E252" s="31" t="s">
        <v>51</v>
      </c>
    </row>
    <row r="253" spans="1:14" s="17" customFormat="1" x14ac:dyDescent="0.25">
      <c r="A253" s="31" t="s">
        <v>2</v>
      </c>
      <c r="B253" s="31"/>
      <c r="C253" s="31" t="s">
        <v>60</v>
      </c>
      <c r="D253" s="30">
        <v>1.6113779696754183E-6</v>
      </c>
      <c r="E253" s="31" t="s">
        <v>61</v>
      </c>
    </row>
    <row r="254" spans="1:14" s="17" customFormat="1" x14ac:dyDescent="0.25">
      <c r="A254" s="31" t="s">
        <v>2</v>
      </c>
      <c r="B254" s="31"/>
      <c r="C254" s="31" t="s">
        <v>62</v>
      </c>
      <c r="D254" s="30">
        <v>7.8667674768452239E-2</v>
      </c>
      <c r="E254" s="31" t="s">
        <v>52</v>
      </c>
    </row>
    <row r="255" spans="1:14" s="17" customFormat="1" x14ac:dyDescent="0.25">
      <c r="A255" s="31" t="s">
        <v>2</v>
      </c>
      <c r="B255" s="31"/>
      <c r="C255" s="31" t="s">
        <v>63</v>
      </c>
      <c r="D255" s="30">
        <v>1.7381136343078182E-2</v>
      </c>
      <c r="E255" s="31" t="s">
        <v>64</v>
      </c>
    </row>
    <row r="256" spans="1:14" s="17" customFormat="1" x14ac:dyDescent="0.25">
      <c r="A256" s="31" t="s">
        <v>2</v>
      </c>
      <c r="B256" s="31"/>
      <c r="C256" s="31" t="s">
        <v>65</v>
      </c>
      <c r="D256" s="30">
        <v>8.1484452758284094E-3</v>
      </c>
      <c r="E256" s="31" t="s">
        <v>66</v>
      </c>
    </row>
    <row r="257" spans="1:15" s="17" customFormat="1" x14ac:dyDescent="0.25">
      <c r="A257" s="31" t="s">
        <v>2</v>
      </c>
      <c r="B257" s="31"/>
      <c r="C257" s="31" t="s">
        <v>67</v>
      </c>
      <c r="D257" s="30">
        <v>1.4121927184346208E-5</v>
      </c>
      <c r="E257" s="31" t="s">
        <v>68</v>
      </c>
    </row>
    <row r="258" spans="1:15" s="17" customFormat="1" x14ac:dyDescent="0.25">
      <c r="A258" s="31" t="s">
        <v>2</v>
      </c>
      <c r="B258" s="31"/>
      <c r="C258" s="31" t="s">
        <v>69</v>
      </c>
      <c r="D258" s="30">
        <v>139.54936369033982</v>
      </c>
      <c r="E258" s="31" t="s">
        <v>9</v>
      </c>
    </row>
    <row r="259" spans="1:15" s="17" customFormat="1" x14ac:dyDescent="0.25">
      <c r="A259" s="31" t="s">
        <v>2</v>
      </c>
      <c r="B259" s="31"/>
      <c r="C259" s="31" t="s">
        <v>70</v>
      </c>
      <c r="D259" s="30">
        <v>2.4007845808167469</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2.4007845808167469</v>
      </c>
      <c r="E261" s="31" t="s">
        <v>9</v>
      </c>
    </row>
    <row r="262" spans="1:15" s="17" customFormat="1" x14ac:dyDescent="0.25">
      <c r="A262" s="31" t="s">
        <v>2</v>
      </c>
      <c r="B262" s="31"/>
      <c r="C262" s="31" t="s">
        <v>73</v>
      </c>
      <c r="D262" s="30">
        <v>143.42958127637826</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143.42958127637826</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9.0642492062481517E-5</v>
      </c>
      <c r="E269" s="31" t="s">
        <v>8</v>
      </c>
    </row>
    <row r="270" spans="1:15" s="17" customFormat="1" x14ac:dyDescent="0.25">
      <c r="A270" s="31" t="s">
        <v>2</v>
      </c>
      <c r="B270" s="31"/>
      <c r="C270" s="31" t="s">
        <v>81</v>
      </c>
      <c r="D270" s="30">
        <v>2.6716988705753795</v>
      </c>
      <c r="E270" s="31" t="s">
        <v>8</v>
      </c>
    </row>
    <row r="271" spans="1:15" s="17" customFormat="1" x14ac:dyDescent="0.25">
      <c r="A271" s="31" t="s">
        <v>2</v>
      </c>
      <c r="B271" s="31"/>
      <c r="C271" s="31" t="s">
        <v>82</v>
      </c>
      <c r="D271" s="30">
        <v>1.7466516535302671E-3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activeCell="D9" sqref="D9"/>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7.3394188121292814</v>
      </c>
      <c r="E2" s="31" t="s">
        <v>51</v>
      </c>
    </row>
    <row r="3" spans="1:12" x14ac:dyDescent="0.25">
      <c r="A3" s="55" t="s">
        <v>3</v>
      </c>
      <c r="B3" s="55" t="s">
        <v>93</v>
      </c>
      <c r="C3" s="55" t="s">
        <v>97</v>
      </c>
      <c r="D3" s="55">
        <v>0</v>
      </c>
      <c r="E3" s="55" t="s">
        <v>51</v>
      </c>
    </row>
    <row r="4" spans="1:12" x14ac:dyDescent="0.25">
      <c r="A4" s="55" t="s">
        <v>3</v>
      </c>
      <c r="B4" s="55" t="s">
        <v>93</v>
      </c>
      <c r="C4" s="55" t="s">
        <v>98</v>
      </c>
      <c r="D4" s="55">
        <v>7.3394188121292814</v>
      </c>
      <c r="E4" s="55" t="s">
        <v>51</v>
      </c>
    </row>
    <row r="5" spans="1:12" x14ac:dyDescent="0.25">
      <c r="A5" s="31" t="s">
        <v>3</v>
      </c>
      <c r="B5" s="31" t="s">
        <v>93</v>
      </c>
      <c r="C5" s="31" t="s">
        <v>60</v>
      </c>
      <c r="D5" s="30">
        <v>1.3329241577658625E-6</v>
      </c>
      <c r="E5" s="31" t="s">
        <v>61</v>
      </c>
    </row>
    <row r="6" spans="1:12" x14ac:dyDescent="0.25">
      <c r="A6" s="31" t="s">
        <v>3</v>
      </c>
      <c r="B6" s="31" t="s">
        <v>93</v>
      </c>
      <c r="C6" s="31" t="s">
        <v>62</v>
      </c>
      <c r="D6" s="30">
        <v>5.5780989263650591E-2</v>
      </c>
      <c r="E6" s="31" t="s">
        <v>52</v>
      </c>
    </row>
    <row r="7" spans="1:12" x14ac:dyDescent="0.25">
      <c r="A7" s="31" t="s">
        <v>3</v>
      </c>
      <c r="B7" s="31" t="s">
        <v>93</v>
      </c>
      <c r="C7" s="31" t="s">
        <v>63</v>
      </c>
      <c r="D7" s="30">
        <v>1.2989282860079297E-2</v>
      </c>
      <c r="E7" s="31" t="s">
        <v>64</v>
      </c>
      <c r="J7" s="9" t="s">
        <v>109</v>
      </c>
      <c r="K7" s="9">
        <v>1</v>
      </c>
      <c r="L7" s="9" t="s">
        <v>208</v>
      </c>
    </row>
    <row r="8" spans="1:12" x14ac:dyDescent="0.25">
      <c r="A8" s="31" t="s">
        <v>3</v>
      </c>
      <c r="B8" s="31" t="s">
        <v>93</v>
      </c>
      <c r="C8" s="31" t="s">
        <v>65</v>
      </c>
      <c r="D8" s="30">
        <v>6.7832537907174962E-3</v>
      </c>
      <c r="E8" s="31" t="s">
        <v>66</v>
      </c>
      <c r="J8" s="9" t="s">
        <v>204</v>
      </c>
      <c r="K8" s="9">
        <v>0.91600000000000004</v>
      </c>
      <c r="L8" s="9" t="s">
        <v>205</v>
      </c>
    </row>
    <row r="9" spans="1:12" x14ac:dyDescent="0.25">
      <c r="A9" s="31" t="s">
        <v>3</v>
      </c>
      <c r="B9" s="31" t="s">
        <v>93</v>
      </c>
      <c r="C9" s="31" t="s">
        <v>67</v>
      </c>
      <c r="D9" s="30">
        <v>2.4786863522006953E-6</v>
      </c>
      <c r="E9" s="31" t="s">
        <v>68</v>
      </c>
      <c r="J9" s="9" t="s">
        <v>206</v>
      </c>
      <c r="K9" s="9">
        <v>1.9019999999999999</v>
      </c>
      <c r="L9" s="9" t="s">
        <v>205</v>
      </c>
    </row>
    <row r="10" spans="1:12" x14ac:dyDescent="0.25">
      <c r="A10" s="31" t="s">
        <v>3</v>
      </c>
      <c r="B10" s="31" t="s">
        <v>93</v>
      </c>
      <c r="C10" s="31" t="s">
        <v>69</v>
      </c>
      <c r="D10" s="30">
        <v>106.46366084137108</v>
      </c>
      <c r="E10" s="31" t="s">
        <v>9</v>
      </c>
      <c r="J10" s="9" t="s">
        <v>203</v>
      </c>
      <c r="K10" s="9" t="s">
        <v>207</v>
      </c>
    </row>
    <row r="11" spans="1:12" x14ac:dyDescent="0.25">
      <c r="A11" s="31" t="s">
        <v>3</v>
      </c>
      <c r="B11" s="31" t="s">
        <v>93</v>
      </c>
      <c r="C11" s="31" t="s">
        <v>70</v>
      </c>
      <c r="D11" s="30">
        <v>0.6013769613301152</v>
      </c>
      <c r="E11" s="31" t="s">
        <v>9</v>
      </c>
    </row>
    <row r="12" spans="1:12" x14ac:dyDescent="0.25">
      <c r="A12" s="31" t="s">
        <v>3</v>
      </c>
      <c r="B12" s="31" t="s">
        <v>93</v>
      </c>
      <c r="C12" s="31" t="s">
        <v>71</v>
      </c>
      <c r="D12" s="30">
        <v>0</v>
      </c>
      <c r="E12" s="31" t="s">
        <v>9</v>
      </c>
    </row>
    <row r="13" spans="1:12" x14ac:dyDescent="0.25">
      <c r="A13" s="31" t="s">
        <v>3</v>
      </c>
      <c r="B13" s="31" t="s">
        <v>93</v>
      </c>
      <c r="C13" s="31" t="s">
        <v>72</v>
      </c>
      <c r="D13" s="30">
        <v>0.6013769613301152</v>
      </c>
      <c r="E13" s="31" t="s">
        <v>9</v>
      </c>
    </row>
    <row r="14" spans="1:12" x14ac:dyDescent="0.25">
      <c r="A14" s="31" t="s">
        <v>3</v>
      </c>
      <c r="B14" s="31" t="s">
        <v>93</v>
      </c>
      <c r="C14" s="31" t="s">
        <v>73</v>
      </c>
      <c r="D14" s="30">
        <v>107.45684646917233</v>
      </c>
      <c r="E14" s="31" t="s">
        <v>9</v>
      </c>
    </row>
    <row r="15" spans="1:12" x14ac:dyDescent="0.25">
      <c r="A15" s="31" t="s">
        <v>3</v>
      </c>
      <c r="B15" s="31" t="s">
        <v>93</v>
      </c>
      <c r="C15" s="31" t="s">
        <v>74</v>
      </c>
      <c r="D15" s="30">
        <v>0</v>
      </c>
      <c r="E15" s="31" t="s">
        <v>9</v>
      </c>
    </row>
    <row r="16" spans="1:12" x14ac:dyDescent="0.25">
      <c r="A16" s="31" t="s">
        <v>3</v>
      </c>
      <c r="B16" s="31" t="s">
        <v>93</v>
      </c>
      <c r="C16" s="31" t="s">
        <v>75</v>
      </c>
      <c r="D16" s="30">
        <v>107.45684646917233</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4.7918307736591768E-5</v>
      </c>
      <c r="E21" s="31" t="s">
        <v>8</v>
      </c>
      <c r="F21" s="24"/>
    </row>
    <row r="22" spans="1:6" x14ac:dyDescent="0.25">
      <c r="A22" s="31" t="s">
        <v>3</v>
      </c>
      <c r="B22" s="31" t="s">
        <v>93</v>
      </c>
      <c r="C22" s="31" t="s">
        <v>81</v>
      </c>
      <c r="D22" s="30">
        <v>0.11714398563437911</v>
      </c>
      <c r="E22" s="31" t="s">
        <v>8</v>
      </c>
    </row>
    <row r="23" spans="1:6" x14ac:dyDescent="0.25">
      <c r="A23" s="31" t="s">
        <v>3</v>
      </c>
      <c r="B23" s="31" t="s">
        <v>93</v>
      </c>
      <c r="C23" s="31" t="s">
        <v>82</v>
      </c>
      <c r="D23" s="30">
        <v>1.4901476793942917E-3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3.3957212918751676</v>
      </c>
      <c r="E29" s="31" t="s">
        <v>51</v>
      </c>
    </row>
    <row r="30" spans="1:6" x14ac:dyDescent="0.25">
      <c r="A30" s="55" t="s">
        <v>4</v>
      </c>
      <c r="B30" s="55" t="s">
        <v>93</v>
      </c>
      <c r="C30" s="55" t="s">
        <v>97</v>
      </c>
      <c r="D30" s="55">
        <v>7.577254844419302E-7</v>
      </c>
      <c r="E30" s="55" t="s">
        <v>51</v>
      </c>
    </row>
    <row r="31" spans="1:6" x14ac:dyDescent="0.25">
      <c r="A31" s="55" t="s">
        <v>4</v>
      </c>
      <c r="B31" s="55" t="s">
        <v>93</v>
      </c>
      <c r="C31" s="55" t="s">
        <v>98</v>
      </c>
      <c r="D31" s="55">
        <v>3.3957205201316638</v>
      </c>
      <c r="E31" s="55" t="s">
        <v>51</v>
      </c>
    </row>
    <row r="32" spans="1:6" x14ac:dyDescent="0.25">
      <c r="A32" s="31" t="s">
        <v>4</v>
      </c>
      <c r="B32" s="31" t="s">
        <v>93</v>
      </c>
      <c r="C32" s="31" t="s">
        <v>60</v>
      </c>
      <c r="D32" s="30">
        <v>6.3400737734127123E-7</v>
      </c>
      <c r="E32" s="31" t="s">
        <v>61</v>
      </c>
    </row>
    <row r="33" spans="1:8" x14ac:dyDescent="0.25">
      <c r="A33" s="31" t="s">
        <v>4</v>
      </c>
      <c r="B33" s="31" t="s">
        <v>93</v>
      </c>
      <c r="C33" s="31" t="s">
        <v>62</v>
      </c>
      <c r="D33" s="30">
        <v>1.7365374868744066E-2</v>
      </c>
      <c r="E33" s="31" t="s">
        <v>52</v>
      </c>
    </row>
    <row r="34" spans="1:8" x14ac:dyDescent="0.25">
      <c r="A34" s="31" t="s">
        <v>4</v>
      </c>
      <c r="B34" s="31" t="s">
        <v>93</v>
      </c>
      <c r="C34" s="31" t="s">
        <v>63</v>
      </c>
      <c r="D34" s="30">
        <v>4.1970867434109639E-3</v>
      </c>
      <c r="E34" s="31" t="s">
        <v>64</v>
      </c>
    </row>
    <row r="35" spans="1:8" x14ac:dyDescent="0.25">
      <c r="A35" s="31" t="s">
        <v>4</v>
      </c>
      <c r="B35" s="31" t="s">
        <v>93</v>
      </c>
      <c r="C35" s="31" t="s">
        <v>65</v>
      </c>
      <c r="D35" s="30">
        <v>1.9061861560450985E-3</v>
      </c>
      <c r="E35" s="31" t="s">
        <v>66</v>
      </c>
    </row>
    <row r="36" spans="1:8" x14ac:dyDescent="0.25">
      <c r="A36" s="31" t="s">
        <v>4</v>
      </c>
      <c r="B36" s="31" t="s">
        <v>93</v>
      </c>
      <c r="C36" s="31" t="s">
        <v>67</v>
      </c>
      <c r="D36" s="30">
        <v>1.019253616287525E-5</v>
      </c>
      <c r="E36" s="31" t="s">
        <v>68</v>
      </c>
      <c r="F36" s="10"/>
      <c r="H36" s="10"/>
    </row>
    <row r="37" spans="1:8" x14ac:dyDescent="0.25">
      <c r="A37" s="31" t="s">
        <v>4</v>
      </c>
      <c r="B37" s="31" t="s">
        <v>93</v>
      </c>
      <c r="C37" s="31" t="s">
        <v>69</v>
      </c>
      <c r="D37" s="30">
        <v>52.007338152751586</v>
      </c>
      <c r="E37" s="31" t="s">
        <v>9</v>
      </c>
    </row>
    <row r="38" spans="1:8" x14ac:dyDescent="0.25">
      <c r="A38" s="31" t="s">
        <v>4</v>
      </c>
      <c r="B38" s="31" t="s">
        <v>93</v>
      </c>
      <c r="C38" s="31" t="s">
        <v>70</v>
      </c>
      <c r="D38" s="30">
        <v>0.52632567833417487</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0.52632567833417487</v>
      </c>
      <c r="E40" s="31" t="s">
        <v>9</v>
      </c>
    </row>
    <row r="41" spans="1:8" x14ac:dyDescent="0.25">
      <c r="A41" s="31" t="s">
        <v>4</v>
      </c>
      <c r="B41" s="31" t="s">
        <v>93</v>
      </c>
      <c r="C41" s="31" t="s">
        <v>73</v>
      </c>
      <c r="D41" s="30">
        <v>52.842454300650658</v>
      </c>
      <c r="E41" s="31" t="s">
        <v>9</v>
      </c>
    </row>
    <row r="42" spans="1:8" x14ac:dyDescent="0.25">
      <c r="A42" s="31" t="s">
        <v>4</v>
      </c>
      <c r="B42" s="31" t="s">
        <v>93</v>
      </c>
      <c r="C42" s="31" t="s">
        <v>74</v>
      </c>
      <c r="D42" s="30">
        <v>0</v>
      </c>
      <c r="E42" s="31" t="s">
        <v>9</v>
      </c>
    </row>
    <row r="43" spans="1:8" x14ac:dyDescent="0.25">
      <c r="A43" s="31" t="s">
        <v>4</v>
      </c>
      <c r="B43" s="31" t="s">
        <v>93</v>
      </c>
      <c r="C43" s="31" t="s">
        <v>75</v>
      </c>
      <c r="D43" s="30">
        <v>52.842454300650658</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3.3193523125694461E-5</v>
      </c>
      <c r="E48" s="31" t="s">
        <v>8</v>
      </c>
    </row>
    <row r="49" spans="1:9" x14ac:dyDescent="0.25">
      <c r="A49" s="31" t="s">
        <v>4</v>
      </c>
      <c r="B49" s="31" t="s">
        <v>93</v>
      </c>
      <c r="C49" s="31" t="s">
        <v>81</v>
      </c>
      <c r="D49" s="30">
        <v>2.4682792084447875</v>
      </c>
      <c r="E49" s="31" t="s">
        <v>8</v>
      </c>
    </row>
    <row r="50" spans="1:9" s="17" customFormat="1" x14ac:dyDescent="0.25">
      <c r="A50" s="31" t="s">
        <v>4</v>
      </c>
      <c r="B50" s="31" t="s">
        <v>93</v>
      </c>
      <c r="C50" s="31" t="s">
        <v>82</v>
      </c>
      <c r="D50" s="30">
        <v>7.1292621981592654E-4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20.319063032144825</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20.319063032144825</v>
      </c>
      <c r="E58" s="55" t="s">
        <v>51</v>
      </c>
    </row>
    <row r="59" spans="1:9" s="17" customFormat="1" x14ac:dyDescent="0.25">
      <c r="A59" s="31" t="s">
        <v>5</v>
      </c>
      <c r="B59" s="31" t="s">
        <v>93</v>
      </c>
      <c r="C59" s="31" t="s">
        <v>60</v>
      </c>
      <c r="D59" s="30">
        <v>6.6007179735051914E-8</v>
      </c>
      <c r="E59" s="31" t="s">
        <v>61</v>
      </c>
    </row>
    <row r="60" spans="1:9" s="17" customFormat="1" x14ac:dyDescent="0.25">
      <c r="A60" s="31" t="s">
        <v>5</v>
      </c>
      <c r="B60" s="31" t="s">
        <v>93</v>
      </c>
      <c r="C60" s="31" t="s">
        <v>62</v>
      </c>
      <c r="D60" s="30">
        <v>5.5807852737243813E-3</v>
      </c>
      <c r="E60" s="31" t="s">
        <v>52</v>
      </c>
    </row>
    <row r="61" spans="1:9" s="17" customFormat="1" x14ac:dyDescent="0.25">
      <c r="A61" s="31" t="s">
        <v>5</v>
      </c>
      <c r="B61" s="31" t="s">
        <v>93</v>
      </c>
      <c r="C61" s="31" t="s">
        <v>63</v>
      </c>
      <c r="D61" s="30">
        <v>3.8328848253036773E-3</v>
      </c>
      <c r="E61" s="31" t="s">
        <v>64</v>
      </c>
    </row>
    <row r="62" spans="1:9" s="17" customFormat="1" x14ac:dyDescent="0.25">
      <c r="A62" s="31" t="s">
        <v>5</v>
      </c>
      <c r="B62" s="31" t="s">
        <v>93</v>
      </c>
      <c r="C62" s="31" t="s">
        <v>65</v>
      </c>
      <c r="D62" s="30">
        <v>1.6920695872957658E-4</v>
      </c>
      <c r="E62" s="31" t="s">
        <v>66</v>
      </c>
    </row>
    <row r="63" spans="1:9" s="17" customFormat="1" x14ac:dyDescent="0.25">
      <c r="A63" s="31" t="s">
        <v>5</v>
      </c>
      <c r="B63" s="31" t="s">
        <v>93</v>
      </c>
      <c r="C63" s="31" t="s">
        <v>67</v>
      </c>
      <c r="D63" s="30">
        <v>6.7373481609074951E-7</v>
      </c>
      <c r="E63" s="31" t="s">
        <v>68</v>
      </c>
    </row>
    <row r="64" spans="1:9" s="17" customFormat="1" x14ac:dyDescent="0.25">
      <c r="A64" s="31" t="s">
        <v>5</v>
      </c>
      <c r="B64" s="31" t="s">
        <v>93</v>
      </c>
      <c r="C64" s="31" t="s">
        <v>69</v>
      </c>
      <c r="D64" s="30">
        <v>5.842356575672631</v>
      </c>
      <c r="E64" s="31" t="s">
        <v>9</v>
      </c>
    </row>
    <row r="65" spans="1:11" s="17" customFormat="1" x14ac:dyDescent="0.25">
      <c r="A65" s="31" t="s">
        <v>5</v>
      </c>
      <c r="B65" s="31" t="s">
        <v>93</v>
      </c>
      <c r="C65" s="31" t="s">
        <v>70</v>
      </c>
      <c r="D65" s="30">
        <v>0.16498496808222649</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0.16498496808222649</v>
      </c>
      <c r="E67" s="31" t="s">
        <v>9</v>
      </c>
    </row>
    <row r="68" spans="1:11" s="17" customFormat="1" x14ac:dyDescent="0.25">
      <c r="A68" s="31" t="s">
        <v>5</v>
      </c>
      <c r="B68" s="31" t="s">
        <v>93</v>
      </c>
      <c r="C68" s="31" t="s">
        <v>73</v>
      </c>
      <c r="D68" s="30">
        <v>6.0063819527040607</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6.0063819527040607</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1.7477258682420339E-5</v>
      </c>
      <c r="E75" s="31" t="s">
        <v>8</v>
      </c>
    </row>
    <row r="76" spans="1:11" s="17" customFormat="1" x14ac:dyDescent="0.25">
      <c r="A76" s="31" t="s">
        <v>5</v>
      </c>
      <c r="B76" s="31" t="s">
        <v>93</v>
      </c>
      <c r="C76" s="31" t="s">
        <v>81</v>
      </c>
      <c r="D76" s="30">
        <v>0.59160724061896908</v>
      </c>
      <c r="E76" s="31" t="s">
        <v>8</v>
      </c>
    </row>
    <row r="77" spans="1:11" s="17" customFormat="1" x14ac:dyDescent="0.25">
      <c r="A77" s="31" t="s">
        <v>5</v>
      </c>
      <c r="B77" s="31" t="s">
        <v>93</v>
      </c>
      <c r="C77" s="31" t="s">
        <v>82</v>
      </c>
      <c r="D77" s="30">
        <v>2.8065165561988594E-5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29.053981294700158</v>
      </c>
      <c r="E79" s="31" t="s">
        <v>8</v>
      </c>
    </row>
    <row r="80" spans="1:11" s="17" customFormat="1" x14ac:dyDescent="0.25">
      <c r="A80" s="31" t="s">
        <v>5</v>
      </c>
      <c r="B80" s="31" t="s">
        <v>93</v>
      </c>
      <c r="C80" s="31" t="s">
        <v>85</v>
      </c>
      <c r="D80" s="30">
        <v>6.2882860461257684</v>
      </c>
      <c r="E80" s="31" t="s">
        <v>8</v>
      </c>
    </row>
    <row r="81" spans="1:12" s="17" customFormat="1" x14ac:dyDescent="0.25">
      <c r="A81" s="31" t="s">
        <v>5</v>
      </c>
      <c r="B81" s="31" t="s">
        <v>93</v>
      </c>
      <c r="C81" s="31" t="s">
        <v>86</v>
      </c>
      <c r="D81" s="30">
        <v>11.064911288529103</v>
      </c>
      <c r="E81" s="31" t="s">
        <v>9</v>
      </c>
    </row>
    <row r="82" spans="1:12" s="17" customFormat="1" x14ac:dyDescent="0.25">
      <c r="A82" s="31" t="s">
        <v>5</v>
      </c>
      <c r="B82" s="31" t="s">
        <v>93</v>
      </c>
      <c r="C82" s="31" t="s">
        <v>87</v>
      </c>
      <c r="D82" s="30">
        <v>97.631570192903865</v>
      </c>
      <c r="E82" s="31" t="s">
        <v>9</v>
      </c>
    </row>
    <row r="83" spans="1:12" s="17" customFormat="1" x14ac:dyDescent="0.25">
      <c r="A83" s="31" t="s">
        <v>6</v>
      </c>
      <c r="B83" s="31" t="s">
        <v>93</v>
      </c>
      <c r="C83" s="31" t="s">
        <v>57</v>
      </c>
      <c r="D83" s="31">
        <v>0.3250686254961439</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0.3250686254961439</v>
      </c>
      <c r="E85" s="55" t="s">
        <v>51</v>
      </c>
    </row>
    <row r="86" spans="1:12" s="17" customFormat="1" x14ac:dyDescent="0.25">
      <c r="A86" s="31" t="s">
        <v>6</v>
      </c>
      <c r="B86" s="31" t="s">
        <v>93</v>
      </c>
      <c r="C86" s="31" t="s">
        <v>60</v>
      </c>
      <c r="D86" s="30">
        <v>1.3099337186476496E-7</v>
      </c>
      <c r="E86" s="31" t="s">
        <v>61</v>
      </c>
    </row>
    <row r="87" spans="1:12" s="17" customFormat="1" x14ac:dyDescent="0.25">
      <c r="A87" s="31" t="s">
        <v>6</v>
      </c>
      <c r="B87" s="31" t="s">
        <v>93</v>
      </c>
      <c r="C87" s="31" t="s">
        <v>62</v>
      </c>
      <c r="D87" s="30">
        <v>2.4291903799344957E-3</v>
      </c>
      <c r="E87" s="31" t="s">
        <v>52</v>
      </c>
    </row>
    <row r="88" spans="1:12" s="17" customFormat="1" x14ac:dyDescent="0.25">
      <c r="A88" s="31" t="s">
        <v>6</v>
      </c>
      <c r="B88" s="31" t="s">
        <v>93</v>
      </c>
      <c r="C88" s="31" t="s">
        <v>63</v>
      </c>
      <c r="D88" s="30">
        <v>5.3652153591950244E-4</v>
      </c>
      <c r="E88" s="31" t="s">
        <v>64</v>
      </c>
      <c r="I88" s="18"/>
      <c r="K88" s="18"/>
      <c r="L88" s="18"/>
    </row>
    <row r="89" spans="1:12" s="17" customFormat="1" x14ac:dyDescent="0.25">
      <c r="A89" s="31" t="s">
        <v>6</v>
      </c>
      <c r="B89" s="31" t="s">
        <v>93</v>
      </c>
      <c r="C89" s="31" t="s">
        <v>65</v>
      </c>
      <c r="D89" s="30">
        <v>3.2893219017227695E-4</v>
      </c>
      <c r="E89" s="31" t="s">
        <v>66</v>
      </c>
    </row>
    <row r="90" spans="1:12" s="17" customFormat="1" x14ac:dyDescent="0.25">
      <c r="A90" s="31" t="s">
        <v>6</v>
      </c>
      <c r="B90" s="31" t="s">
        <v>93</v>
      </c>
      <c r="C90" s="31" t="s">
        <v>67</v>
      </c>
      <c r="D90" s="30">
        <v>3.5465115142179722E-7</v>
      </c>
      <c r="E90" s="31" t="s">
        <v>68</v>
      </c>
    </row>
    <row r="91" spans="1:12" s="17" customFormat="1" x14ac:dyDescent="0.25">
      <c r="A91" s="31" t="s">
        <v>6</v>
      </c>
      <c r="B91" s="31" t="s">
        <v>93</v>
      </c>
      <c r="C91" s="31" t="s">
        <v>69</v>
      </c>
      <c r="D91" s="30">
        <v>10.711768586403949</v>
      </c>
      <c r="E91" s="31" t="s">
        <v>9</v>
      </c>
    </row>
    <row r="92" spans="1:12" s="17" customFormat="1" x14ac:dyDescent="0.25">
      <c r="A92" s="31" t="s">
        <v>6</v>
      </c>
      <c r="B92" s="31" t="s">
        <v>93</v>
      </c>
      <c r="C92" s="31" t="s">
        <v>70</v>
      </c>
      <c r="D92" s="30">
        <v>0.1365223076906901</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0.1365223076906901</v>
      </c>
      <c r="E94" s="31" t="s">
        <v>9</v>
      </c>
    </row>
    <row r="95" spans="1:12" s="17" customFormat="1" x14ac:dyDescent="0.25">
      <c r="A95" s="31" t="s">
        <v>6</v>
      </c>
      <c r="B95" s="31" t="s">
        <v>93</v>
      </c>
      <c r="C95" s="31" t="s">
        <v>73</v>
      </c>
      <c r="D95" s="30">
        <v>10.964340011670881</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10.964340011670881</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3.784011186592155E-6</v>
      </c>
      <c r="E102" s="31" t="s">
        <v>8</v>
      </c>
    </row>
    <row r="103" spans="1:14" s="17" customFormat="1" x14ac:dyDescent="0.25">
      <c r="A103" s="31" t="s">
        <v>6</v>
      </c>
      <c r="B103" s="31" t="s">
        <v>93</v>
      </c>
      <c r="C103" s="31" t="s">
        <v>81</v>
      </c>
      <c r="D103" s="30">
        <v>76.737706214481349</v>
      </c>
      <c r="E103" s="31" t="s">
        <v>8</v>
      </c>
    </row>
    <row r="104" spans="1:14" s="17" customFormat="1" x14ac:dyDescent="0.25">
      <c r="A104" s="31" t="s">
        <v>6</v>
      </c>
      <c r="B104" s="31" t="s">
        <v>93</v>
      </c>
      <c r="C104" s="31" t="s">
        <v>82</v>
      </c>
      <c r="D104" s="30">
        <v>1.4949792793493745E-4</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-109.63007291748536</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-109.63007291748536</v>
      </c>
      <c r="E112" s="55" t="s">
        <v>51</v>
      </c>
    </row>
    <row r="113" spans="1:10" s="17" customFormat="1" x14ac:dyDescent="0.25">
      <c r="A113" s="31" t="s">
        <v>59</v>
      </c>
      <c r="B113" s="31" t="s">
        <v>93</v>
      </c>
      <c r="C113" s="31" t="s">
        <v>60</v>
      </c>
      <c r="D113" s="30">
        <v>-9.5954466606411522E-6</v>
      </c>
      <c r="E113" s="31" t="s">
        <v>61</v>
      </c>
    </row>
    <row r="114" spans="1:10" s="17" customFormat="1" x14ac:dyDescent="0.25">
      <c r="A114" s="31" t="s">
        <v>59</v>
      </c>
      <c r="B114" s="31" t="s">
        <v>93</v>
      </c>
      <c r="C114" s="31" t="s">
        <v>62</v>
      </c>
      <c r="D114" s="30">
        <v>-0.79504038340625094</v>
      </c>
      <c r="E114" s="31" t="s">
        <v>52</v>
      </c>
    </row>
    <row r="115" spans="1:10" s="17" customFormat="1" x14ac:dyDescent="0.25">
      <c r="A115" s="31" t="s">
        <v>59</v>
      </c>
      <c r="B115" s="31" t="s">
        <v>93</v>
      </c>
      <c r="C115" s="31" t="s">
        <v>63</v>
      </c>
      <c r="D115" s="30">
        <v>-0.30006559141756833</v>
      </c>
      <c r="E115" s="31" t="s">
        <v>64</v>
      </c>
    </row>
    <row r="116" spans="1:10" s="17" customFormat="1" x14ac:dyDescent="0.25">
      <c r="A116" s="31" t="s">
        <v>59</v>
      </c>
      <c r="B116" s="31" t="s">
        <v>93</v>
      </c>
      <c r="C116" s="31" t="s">
        <v>65</v>
      </c>
      <c r="D116" s="30">
        <v>-8.067838700846193E-2</v>
      </c>
      <c r="E116" s="31" t="s">
        <v>66</v>
      </c>
    </row>
    <row r="117" spans="1:10" s="17" customFormat="1" x14ac:dyDescent="0.25">
      <c r="A117" s="31" t="s">
        <v>59</v>
      </c>
      <c r="B117" s="31" t="s">
        <v>93</v>
      </c>
      <c r="C117" s="31" t="s">
        <v>67</v>
      </c>
      <c r="D117" s="30">
        <v>3.8938222066490272E-3</v>
      </c>
      <c r="E117" s="31" t="s">
        <v>68</v>
      </c>
    </row>
    <row r="118" spans="1:10" s="17" customFormat="1" x14ac:dyDescent="0.25">
      <c r="A118" s="31" t="s">
        <v>59</v>
      </c>
      <c r="B118" s="31" t="s">
        <v>93</v>
      </c>
      <c r="C118" s="31" t="s">
        <v>69</v>
      </c>
      <c r="D118" s="31">
        <v>-968.88636543449218</v>
      </c>
      <c r="E118" s="31" t="s">
        <v>9</v>
      </c>
    </row>
    <row r="119" spans="1:10" s="17" customFormat="1" x14ac:dyDescent="0.25">
      <c r="A119" s="31" t="s">
        <v>59</v>
      </c>
      <c r="B119" s="31" t="s">
        <v>93</v>
      </c>
      <c r="C119" s="31" t="s">
        <v>70</v>
      </c>
      <c r="D119" s="31">
        <v>-656.10588762847897</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-656.10588762847897</v>
      </c>
      <c r="E121" s="31" t="s">
        <v>9</v>
      </c>
    </row>
    <row r="122" spans="1:10" s="17" customFormat="1" x14ac:dyDescent="0.25">
      <c r="A122" s="31" t="s">
        <v>59</v>
      </c>
      <c r="B122" s="31" t="s">
        <v>93</v>
      </c>
      <c r="C122" s="31" t="s">
        <v>73</v>
      </c>
      <c r="D122" s="31">
        <v>-1456.9903775117236</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-1456.9903775117236</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91</v>
      </c>
      <c r="E128" s="31" t="s">
        <v>38</v>
      </c>
    </row>
    <row r="129" spans="1:9" s="17" customFormat="1" x14ac:dyDescent="0.25">
      <c r="A129" s="31" t="s">
        <v>59</v>
      </c>
      <c r="B129" s="31" t="s">
        <v>93</v>
      </c>
      <c r="C129" s="31" t="s">
        <v>80</v>
      </c>
      <c r="D129" s="31">
        <v>0.11167063123837469</v>
      </c>
      <c r="E129" s="31" t="s">
        <v>8</v>
      </c>
    </row>
    <row r="130" spans="1:9" s="17" customFormat="1" x14ac:dyDescent="0.25">
      <c r="A130" s="31" t="s">
        <v>59</v>
      </c>
      <c r="B130" s="31" t="s">
        <v>93</v>
      </c>
      <c r="C130" s="31" t="s">
        <v>81</v>
      </c>
      <c r="D130" s="31">
        <v>-32.297611022329349</v>
      </c>
      <c r="E130" s="31" t="s">
        <v>8</v>
      </c>
    </row>
    <row r="131" spans="1:9" s="17" customFormat="1" x14ac:dyDescent="0.25">
      <c r="A131" s="31" t="s">
        <v>59</v>
      </c>
      <c r="B131" s="31" t="s">
        <v>93</v>
      </c>
      <c r="C131" s="31" t="s">
        <v>82</v>
      </c>
      <c r="D131" s="31">
        <v>-1.6617161335394239E-2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-29.053981294700158</v>
      </c>
      <c r="E133" s="31" t="s">
        <v>8</v>
      </c>
    </row>
    <row r="134" spans="1:9" s="17" customFormat="1" x14ac:dyDescent="0.25">
      <c r="A134" s="31" t="s">
        <v>59</v>
      </c>
      <c r="B134" s="31" t="s">
        <v>93</v>
      </c>
      <c r="C134" s="31" t="s">
        <v>85</v>
      </c>
      <c r="D134" s="31">
        <v>-6.2882860461257684</v>
      </c>
      <c r="E134" s="31" t="s">
        <v>8</v>
      </c>
    </row>
    <row r="135" spans="1:9" s="17" customFormat="1" x14ac:dyDescent="0.25">
      <c r="A135" s="31" t="s">
        <v>59</v>
      </c>
      <c r="B135" s="31" t="s">
        <v>93</v>
      </c>
      <c r="C135" s="31" t="s">
        <v>86</v>
      </c>
      <c r="D135" s="31">
        <v>-11.064911288529103</v>
      </c>
      <c r="E135" s="31" t="s">
        <v>9</v>
      </c>
    </row>
    <row r="136" spans="1:9" s="17" customFormat="1" x14ac:dyDescent="0.25">
      <c r="A136" s="31" t="s">
        <v>59</v>
      </c>
      <c r="B136" s="31" t="s">
        <v>93</v>
      </c>
      <c r="C136" s="31" t="s">
        <v>87</v>
      </c>
      <c r="D136" s="31">
        <v>-97.631570192903865</v>
      </c>
      <c r="E136" s="31" t="s">
        <v>9</v>
      </c>
    </row>
    <row r="137" spans="1:9" s="17" customFormat="1" x14ac:dyDescent="0.25">
      <c r="A137" s="55" t="s">
        <v>102</v>
      </c>
      <c r="B137" s="55" t="s">
        <v>93</v>
      </c>
      <c r="C137" s="56" t="s">
        <v>57</v>
      </c>
      <c r="D137" s="58">
        <v>-109.63007291748536</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-109.63007291748536</v>
      </c>
      <c r="E139" s="56" t="s">
        <v>51</v>
      </c>
    </row>
    <row r="140" spans="1:9" s="17" customFormat="1" x14ac:dyDescent="0.25">
      <c r="A140" s="55" t="s">
        <v>102</v>
      </c>
      <c r="B140" s="55" t="s">
        <v>93</v>
      </c>
      <c r="C140" s="56" t="s">
        <v>60</v>
      </c>
      <c r="D140" s="58">
        <v>-9.5954466606411522E-6</v>
      </c>
      <c r="E140" s="56" t="s">
        <v>61</v>
      </c>
    </row>
    <row r="141" spans="1:9" s="17" customFormat="1" x14ac:dyDescent="0.25">
      <c r="A141" s="55" t="s">
        <v>102</v>
      </c>
      <c r="B141" s="55" t="s">
        <v>93</v>
      </c>
      <c r="C141" s="56" t="s">
        <v>62</v>
      </c>
      <c r="D141" s="58">
        <v>-0.79504038340625094</v>
      </c>
      <c r="E141" s="56" t="s">
        <v>52</v>
      </c>
    </row>
    <row r="142" spans="1:9" s="17" customFormat="1" x14ac:dyDescent="0.25">
      <c r="A142" s="55" t="s">
        <v>102</v>
      </c>
      <c r="B142" s="55" t="s">
        <v>93</v>
      </c>
      <c r="C142" s="56" t="s">
        <v>63</v>
      </c>
      <c r="D142" s="58">
        <v>-0.30006559141756833</v>
      </c>
      <c r="E142" s="56" t="s">
        <v>64</v>
      </c>
    </row>
    <row r="143" spans="1:9" s="17" customFormat="1" x14ac:dyDescent="0.25">
      <c r="A143" s="55" t="s">
        <v>102</v>
      </c>
      <c r="B143" s="55" t="s">
        <v>93</v>
      </c>
      <c r="C143" s="56" t="s">
        <v>65</v>
      </c>
      <c r="D143" s="58">
        <v>-8.067838700846193E-2</v>
      </c>
      <c r="E143" s="56" t="s">
        <v>66</v>
      </c>
    </row>
    <row r="144" spans="1:9" s="17" customFormat="1" x14ac:dyDescent="0.25">
      <c r="A144" s="55" t="s">
        <v>102</v>
      </c>
      <c r="B144" s="55" t="s">
        <v>93</v>
      </c>
      <c r="C144" s="56" t="s">
        <v>67</v>
      </c>
      <c r="D144" s="58">
        <v>3.8938222066490272E-3</v>
      </c>
      <c r="E144" s="56" t="s">
        <v>68</v>
      </c>
      <c r="G144" s="18"/>
      <c r="I144" s="18"/>
    </row>
    <row r="145" spans="1:5" s="17" customFormat="1" x14ac:dyDescent="0.25">
      <c r="A145" s="55" t="s">
        <v>102</v>
      </c>
      <c r="B145" s="55" t="s">
        <v>93</v>
      </c>
      <c r="C145" s="56" t="s">
        <v>69</v>
      </c>
      <c r="D145" s="58">
        <v>-968.88636543449218</v>
      </c>
      <c r="E145" s="56" t="s">
        <v>9</v>
      </c>
    </row>
    <row r="146" spans="1:5" s="17" customFormat="1" x14ac:dyDescent="0.25">
      <c r="A146" s="55" t="s">
        <v>102</v>
      </c>
      <c r="B146" s="55" t="s">
        <v>93</v>
      </c>
      <c r="C146" s="56" t="s">
        <v>70</v>
      </c>
      <c r="D146" s="58">
        <v>-656.10588762847897</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-656.10588762847897</v>
      </c>
      <c r="E148" s="56" t="s">
        <v>9</v>
      </c>
    </row>
    <row r="149" spans="1:5" s="17" customFormat="1" x14ac:dyDescent="0.25">
      <c r="A149" s="55" t="s">
        <v>102</v>
      </c>
      <c r="B149" s="55" t="s">
        <v>93</v>
      </c>
      <c r="C149" s="56" t="s">
        <v>73</v>
      </c>
      <c r="D149" s="58">
        <v>-1456.9903775117236</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-1456.9903775117236</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0.11167063123837469</v>
      </c>
      <c r="E156" s="56" t="s">
        <v>8</v>
      </c>
    </row>
    <row r="157" spans="1:5" s="17" customFormat="1" x14ac:dyDescent="0.25">
      <c r="A157" s="55" t="s">
        <v>102</v>
      </c>
      <c r="B157" s="55" t="s">
        <v>93</v>
      </c>
      <c r="C157" s="56" t="s">
        <v>81</v>
      </c>
      <c r="D157" s="58">
        <v>-32.297611022329349</v>
      </c>
      <c r="E157" s="56" t="s">
        <v>8</v>
      </c>
    </row>
    <row r="158" spans="1:5" s="17" customFormat="1" x14ac:dyDescent="0.25">
      <c r="A158" s="55" t="s">
        <v>102</v>
      </c>
      <c r="B158" s="55" t="s">
        <v>93</v>
      </c>
      <c r="C158" s="56" t="s">
        <v>82</v>
      </c>
      <c r="D158" s="58">
        <v>-1.6617161335394239E-2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-29.053981294700158</v>
      </c>
      <c r="E160" s="56" t="s">
        <v>8</v>
      </c>
    </row>
    <row r="161" spans="1:10" s="17" customFormat="1" x14ac:dyDescent="0.25">
      <c r="A161" s="55" t="s">
        <v>102</v>
      </c>
      <c r="B161" s="55" t="s">
        <v>93</v>
      </c>
      <c r="C161" s="56" t="s">
        <v>85</v>
      </c>
      <c r="D161" s="58">
        <v>-6.2882860461257684</v>
      </c>
      <c r="E161" s="56" t="s">
        <v>8</v>
      </c>
      <c r="H161" s="18"/>
      <c r="J161" s="18"/>
    </row>
    <row r="162" spans="1:10" s="17" customFormat="1" x14ac:dyDescent="0.25">
      <c r="A162" s="55" t="s">
        <v>102</v>
      </c>
      <c r="B162" s="55" t="s">
        <v>93</v>
      </c>
      <c r="C162" s="56" t="s">
        <v>86</v>
      </c>
      <c r="D162" s="58">
        <v>-11.064911288529103</v>
      </c>
      <c r="E162" s="56" t="s">
        <v>9</v>
      </c>
    </row>
    <row r="163" spans="1:10" s="17" customFormat="1" x14ac:dyDescent="0.25">
      <c r="A163" s="55" t="s">
        <v>102</v>
      </c>
      <c r="B163" s="55" t="s">
        <v>93</v>
      </c>
      <c r="C163" s="56" t="s">
        <v>87</v>
      </c>
      <c r="D163" s="58">
        <v>-97.631570192903865</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441.91129587432113</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441.91129587432113</v>
      </c>
      <c r="E409" s="55" t="s">
        <v>51</v>
      </c>
    </row>
    <row r="410" spans="1:10" s="17" customFormat="1" x14ac:dyDescent="0.25">
      <c r="A410" s="31" t="s">
        <v>58</v>
      </c>
      <c r="B410" s="31"/>
      <c r="C410" s="31" t="s">
        <v>60</v>
      </c>
      <c r="D410" s="30">
        <v>2.5101967252011236E-5</v>
      </c>
      <c r="E410" s="31" t="s">
        <v>61</v>
      </c>
    </row>
    <row r="411" spans="1:10" s="17" customFormat="1" x14ac:dyDescent="0.25">
      <c r="A411" s="31" t="s">
        <v>58</v>
      </c>
      <c r="B411" s="31"/>
      <c r="C411" s="31" t="s">
        <v>62</v>
      </c>
      <c r="D411" s="30">
        <v>2.7410528025903806</v>
      </c>
      <c r="E411" s="31" t="s">
        <v>52</v>
      </c>
    </row>
    <row r="412" spans="1:10" s="17" customFormat="1" x14ac:dyDescent="0.25">
      <c r="A412" s="31" t="s">
        <v>58</v>
      </c>
      <c r="B412" s="31"/>
      <c r="C412" s="31" t="s">
        <v>63</v>
      </c>
      <c r="D412" s="30">
        <v>0.80347206413199501</v>
      </c>
      <c r="E412" s="31" t="s">
        <v>64</v>
      </c>
    </row>
    <row r="413" spans="1:10" s="17" customFormat="1" x14ac:dyDescent="0.25">
      <c r="A413" s="31" t="s">
        <v>58</v>
      </c>
      <c r="B413" s="31"/>
      <c r="C413" s="31" t="s">
        <v>65</v>
      </c>
      <c r="D413" s="30">
        <v>0.22040699657769786</v>
      </c>
      <c r="E413" s="31" t="s">
        <v>66</v>
      </c>
      <c r="H413" s="18"/>
      <c r="J413" s="18"/>
    </row>
    <row r="414" spans="1:10" s="17" customFormat="1" x14ac:dyDescent="0.25">
      <c r="A414" s="31" t="s">
        <v>58</v>
      </c>
      <c r="B414" s="31"/>
      <c r="C414" s="31" t="s">
        <v>67</v>
      </c>
      <c r="D414" s="30">
        <v>6.780148688994448E-3</v>
      </c>
      <c r="E414" s="31" t="s">
        <v>68</v>
      </c>
    </row>
    <row r="415" spans="1:10" s="17" customFormat="1" x14ac:dyDescent="0.25">
      <c r="A415" s="31" t="s">
        <v>58</v>
      </c>
      <c r="B415" s="31"/>
      <c r="C415" s="31" t="s">
        <v>69</v>
      </c>
      <c r="D415" s="30">
        <v>4759.1872235263563</v>
      </c>
      <c r="E415" s="31" t="s">
        <v>9</v>
      </c>
    </row>
    <row r="416" spans="1:10" s="17" customFormat="1" x14ac:dyDescent="0.25">
      <c r="A416" s="31" t="s">
        <v>58</v>
      </c>
      <c r="B416" s="31"/>
      <c r="C416" s="31" t="s">
        <v>70</v>
      </c>
      <c r="D416" s="30">
        <v>525.89316095488789</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525.89316095488789</v>
      </c>
      <c r="E418" s="31" t="s">
        <v>9</v>
      </c>
    </row>
    <row r="419" spans="1:12" s="17" customFormat="1" x14ac:dyDescent="0.25">
      <c r="A419" s="31" t="s">
        <v>58</v>
      </c>
      <c r="B419" s="31"/>
      <c r="C419" s="31" t="s">
        <v>73</v>
      </c>
      <c r="D419" s="30">
        <v>5013.5187383665771</v>
      </c>
      <c r="E419" s="31" t="s">
        <v>9</v>
      </c>
    </row>
    <row r="420" spans="1:12" s="17" customFormat="1" x14ac:dyDescent="0.25">
      <c r="A420" s="31" t="s">
        <v>58</v>
      </c>
      <c r="B420" s="31"/>
      <c r="C420" s="31" t="s">
        <v>74</v>
      </c>
      <c r="D420" s="30">
        <v>195.26314038580776</v>
      </c>
      <c r="E420" s="31" t="s">
        <v>9</v>
      </c>
    </row>
    <row r="421" spans="1:12" s="17" customFormat="1" x14ac:dyDescent="0.25">
      <c r="A421" s="31" t="s">
        <v>58</v>
      </c>
      <c r="B421" s="31"/>
      <c r="C421" s="31" t="s">
        <v>75</v>
      </c>
      <c r="D421" s="30">
        <v>5208.7818787523856</v>
      </c>
      <c r="E421" s="31" t="s">
        <v>9</v>
      </c>
    </row>
    <row r="422" spans="1:12" s="17" customFormat="1" x14ac:dyDescent="0.25">
      <c r="A422" s="31" t="s">
        <v>58</v>
      </c>
      <c r="B422" s="31"/>
      <c r="C422" s="31" t="s">
        <v>76</v>
      </c>
      <c r="D422" s="30">
        <v>11.828165064228516</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0.10571120493553311</v>
      </c>
      <c r="E426" s="31" t="s">
        <v>8</v>
      </c>
    </row>
    <row r="427" spans="1:12" s="17" customFormat="1" x14ac:dyDescent="0.25">
      <c r="A427" s="31" t="s">
        <v>58</v>
      </c>
      <c r="B427" s="31"/>
      <c r="C427" s="31" t="s">
        <v>81</v>
      </c>
      <c r="D427" s="30">
        <v>85.891046246225557</v>
      </c>
      <c r="E427" s="31" t="s">
        <v>8</v>
      </c>
    </row>
    <row r="428" spans="1:12" s="17" customFormat="1" x14ac:dyDescent="0.25">
      <c r="A428" s="31" t="s">
        <v>58</v>
      </c>
      <c r="B428" s="31"/>
      <c r="C428" s="31" t="s">
        <v>82</v>
      </c>
      <c r="D428" s="30">
        <v>2.5230788045297829E-2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9.5552019527847882</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9.5552019527847882</v>
      </c>
      <c r="E490" s="55" t="s">
        <v>51</v>
      </c>
    </row>
    <row r="491" spans="1:14" s="17" customFormat="1" x14ac:dyDescent="0.25">
      <c r="A491" s="31" t="s">
        <v>1</v>
      </c>
      <c r="B491" s="31"/>
      <c r="C491" s="31" t="s">
        <v>60</v>
      </c>
      <c r="D491" s="30">
        <v>1.7840303227515421E-6</v>
      </c>
      <c r="E491" s="31" t="s">
        <v>61</v>
      </c>
    </row>
    <row r="492" spans="1:14" s="17" customFormat="1" x14ac:dyDescent="0.25">
      <c r="A492" s="31" t="s">
        <v>1</v>
      </c>
      <c r="B492" s="31"/>
      <c r="C492" s="31" t="s">
        <v>62</v>
      </c>
      <c r="D492" s="30">
        <v>4.8864344636206453E-2</v>
      </c>
      <c r="E492" s="31" t="s">
        <v>52</v>
      </c>
    </row>
    <row r="493" spans="1:14" s="17" customFormat="1" x14ac:dyDescent="0.25">
      <c r="A493" s="31" t="s">
        <v>1</v>
      </c>
      <c r="B493" s="31"/>
      <c r="C493" s="31" t="s">
        <v>63</v>
      </c>
      <c r="D493" s="30">
        <v>1.18101623408333E-2</v>
      </c>
      <c r="E493" s="31" t="s">
        <v>64</v>
      </c>
    </row>
    <row r="494" spans="1:14" s="17" customFormat="1" x14ac:dyDescent="0.25">
      <c r="A494" s="31" t="s">
        <v>1</v>
      </c>
      <c r="B494" s="31"/>
      <c r="C494" s="31" t="s">
        <v>65</v>
      </c>
      <c r="D494" s="30">
        <v>5.3638081718464514E-3</v>
      </c>
      <c r="E494" s="31" t="s">
        <v>66</v>
      </c>
    </row>
    <row r="495" spans="1:14" s="17" customFormat="1" x14ac:dyDescent="0.25">
      <c r="A495" s="31" t="s">
        <v>1</v>
      </c>
      <c r="B495" s="31"/>
      <c r="C495" s="31" t="s">
        <v>67</v>
      </c>
      <c r="D495" s="30">
        <v>2.8680729727681747E-5</v>
      </c>
      <c r="E495" s="31" t="s">
        <v>68</v>
      </c>
    </row>
    <row r="496" spans="1:14" s="17" customFormat="1" x14ac:dyDescent="0.25">
      <c r="A496" s="31" t="s">
        <v>1</v>
      </c>
      <c r="B496" s="31"/>
      <c r="C496" s="31" t="s">
        <v>69</v>
      </c>
      <c r="D496" s="30">
        <v>146.34320232214077</v>
      </c>
      <c r="E496" s="31" t="s">
        <v>9</v>
      </c>
    </row>
    <row r="497" spans="1:10" s="17" customFormat="1" x14ac:dyDescent="0.25">
      <c r="A497" s="31" t="s">
        <v>1</v>
      </c>
      <c r="B497" s="31"/>
      <c r="C497" s="31" t="s">
        <v>70</v>
      </c>
      <c r="D497" s="30">
        <v>1.4810253268850282</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1.4810253268850282</v>
      </c>
      <c r="E499" s="31" t="s">
        <v>9</v>
      </c>
    </row>
    <row r="500" spans="1:10" s="17" customFormat="1" x14ac:dyDescent="0.25">
      <c r="A500" s="31" t="s">
        <v>1</v>
      </c>
      <c r="B500" s="31"/>
      <c r="C500" s="31" t="s">
        <v>73</v>
      </c>
      <c r="D500" s="30">
        <v>148.69313075185164</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148.69313075185164</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9.3403097592827374E-5</v>
      </c>
      <c r="E507" s="31" t="s">
        <v>8</v>
      </c>
    </row>
    <row r="508" spans="1:10" s="17" customFormat="1" x14ac:dyDescent="0.25">
      <c r="A508" s="31" t="s">
        <v>1</v>
      </c>
      <c r="B508" s="31"/>
      <c r="C508" s="31" t="s">
        <v>81</v>
      </c>
      <c r="D508" s="30">
        <v>6.9454790009296268</v>
      </c>
      <c r="E508" s="31" t="s">
        <v>8</v>
      </c>
    </row>
    <row r="509" spans="1:10" s="17" customFormat="1" x14ac:dyDescent="0.25">
      <c r="A509" s="31" t="s">
        <v>1</v>
      </c>
      <c r="B509" s="31"/>
      <c r="C509" s="31" t="s">
        <v>82</v>
      </c>
      <c r="D509" s="30">
        <v>2.0060997155919328E-3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10.171839773593096</v>
      </c>
      <c r="E515" s="31" t="s">
        <v>51</v>
      </c>
    </row>
    <row r="516" spans="1:11" s="17" customFormat="1" x14ac:dyDescent="0.25">
      <c r="A516" s="55" t="s">
        <v>2</v>
      </c>
      <c r="B516" s="55"/>
      <c r="C516" s="55" t="s">
        <v>97</v>
      </c>
      <c r="D516" s="55">
        <v>8.0564578855432212E-7</v>
      </c>
      <c r="E516" s="55" t="s">
        <v>51</v>
      </c>
    </row>
    <row r="517" spans="1:11" s="17" customFormat="1" x14ac:dyDescent="0.25">
      <c r="A517" s="55" t="s">
        <v>2</v>
      </c>
      <c r="B517" s="55"/>
      <c r="C517" s="55" t="s">
        <v>98</v>
      </c>
      <c r="D517" s="55">
        <v>10.171838968047263</v>
      </c>
      <c r="E517" s="55" t="s">
        <v>51</v>
      </c>
    </row>
    <row r="518" spans="1:11" s="17" customFormat="1" x14ac:dyDescent="0.25">
      <c r="A518" s="31" t="s">
        <v>2</v>
      </c>
      <c r="B518" s="31"/>
      <c r="C518" s="31" t="s">
        <v>60</v>
      </c>
      <c r="D518" s="30">
        <v>1.6113779696754183E-6</v>
      </c>
      <c r="E518" s="31" t="s">
        <v>61</v>
      </c>
    </row>
    <row r="519" spans="1:11" s="17" customFormat="1" x14ac:dyDescent="0.25">
      <c r="A519" s="31" t="s">
        <v>2</v>
      </c>
      <c r="B519" s="31"/>
      <c r="C519" s="31" t="s">
        <v>62</v>
      </c>
      <c r="D519" s="30">
        <v>7.8667674768452239E-2</v>
      </c>
      <c r="E519" s="31" t="s">
        <v>52</v>
      </c>
    </row>
    <row r="520" spans="1:11" s="17" customFormat="1" x14ac:dyDescent="0.25">
      <c r="A520" s="31" t="s">
        <v>2</v>
      </c>
      <c r="B520" s="31"/>
      <c r="C520" s="31" t="s">
        <v>63</v>
      </c>
      <c r="D520" s="30">
        <v>1.7381136343078182E-2</v>
      </c>
      <c r="E520" s="31" t="s">
        <v>64</v>
      </c>
      <c r="I520" s="18"/>
      <c r="K520" s="18"/>
    </row>
    <row r="521" spans="1:11" s="17" customFormat="1" x14ac:dyDescent="0.25">
      <c r="A521" s="31" t="s">
        <v>2</v>
      </c>
      <c r="B521" s="31"/>
      <c r="C521" s="31" t="s">
        <v>65</v>
      </c>
      <c r="D521" s="30">
        <v>8.1484452758284094E-3</v>
      </c>
      <c r="E521" s="31" t="s">
        <v>66</v>
      </c>
    </row>
    <row r="522" spans="1:11" s="17" customFormat="1" x14ac:dyDescent="0.25">
      <c r="A522" s="31" t="s">
        <v>2</v>
      </c>
      <c r="B522" s="31"/>
      <c r="C522" s="31" t="s">
        <v>67</v>
      </c>
      <c r="D522" s="30">
        <v>1.4121927184346208E-5</v>
      </c>
      <c r="E522" s="31" t="s">
        <v>68</v>
      </c>
    </row>
    <row r="523" spans="1:11" s="17" customFormat="1" x14ac:dyDescent="0.25">
      <c r="A523" s="31" t="s">
        <v>2</v>
      </c>
      <c r="B523" s="31"/>
      <c r="C523" s="31" t="s">
        <v>69</v>
      </c>
      <c r="D523" s="30">
        <v>139.54936369033982</v>
      </c>
      <c r="E523" s="31" t="s">
        <v>9</v>
      </c>
    </row>
    <row r="524" spans="1:11" s="17" customFormat="1" x14ac:dyDescent="0.25">
      <c r="A524" s="31" t="s">
        <v>2</v>
      </c>
      <c r="B524" s="31"/>
      <c r="C524" s="31" t="s">
        <v>70</v>
      </c>
      <c r="D524" s="30">
        <v>2.4007845808167469</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2.4007845808167469</v>
      </c>
      <c r="E526" s="31" t="s">
        <v>9</v>
      </c>
    </row>
    <row r="527" spans="1:11" s="17" customFormat="1" x14ac:dyDescent="0.25">
      <c r="A527" s="31" t="s">
        <v>2</v>
      </c>
      <c r="B527" s="31"/>
      <c r="C527" s="31" t="s">
        <v>73</v>
      </c>
      <c r="D527" s="30">
        <v>143.42958127637826</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143.42958127637826</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9.0642492062481517E-5</v>
      </c>
      <c r="E534" s="31" t="s">
        <v>8</v>
      </c>
    </row>
    <row r="535" spans="1:11" s="17" customFormat="1" x14ac:dyDescent="0.25">
      <c r="A535" s="31" t="s">
        <v>2</v>
      </c>
      <c r="B535" s="31"/>
      <c r="C535" s="31" t="s">
        <v>81</v>
      </c>
      <c r="D535" s="30">
        <v>2.6716988705753795</v>
      </c>
      <c r="E535" s="31" t="s">
        <v>8</v>
      </c>
    </row>
    <row r="536" spans="1:11" s="17" customFormat="1" x14ac:dyDescent="0.25">
      <c r="A536" s="31" t="s">
        <v>2</v>
      </c>
      <c r="B536" s="31"/>
      <c r="C536" s="31" t="s">
        <v>82</v>
      </c>
      <c r="D536" s="30">
        <v>1.7466516535302671E-3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3" t="s">
        <v>170</v>
      </c>
      <c r="C5" s="133"/>
      <c r="D5" s="41"/>
    </row>
    <row r="6" spans="1:4" ht="45" customHeight="1" x14ac:dyDescent="0.25">
      <c r="A6" s="85" t="s">
        <v>149</v>
      </c>
      <c r="B6" s="133" t="s">
        <v>153</v>
      </c>
      <c r="C6" s="133"/>
      <c r="D6" s="41"/>
    </row>
    <row r="7" spans="1:4" s="83" customFormat="1" x14ac:dyDescent="0.25">
      <c r="A7" s="78"/>
      <c r="B7" s="130"/>
      <c r="C7" s="130"/>
    </row>
    <row r="8" spans="1:4" s="35" customFormat="1" ht="15.75" x14ac:dyDescent="0.25">
      <c r="A8" s="85" t="s">
        <v>156</v>
      </c>
      <c r="B8" s="130"/>
      <c r="C8" s="130"/>
    </row>
    <row r="9" spans="1:4" s="35" customFormat="1" ht="45" customHeight="1" x14ac:dyDescent="0.25">
      <c r="A9" s="50" t="s">
        <v>154</v>
      </c>
      <c r="B9" s="131" t="s">
        <v>158</v>
      </c>
      <c r="C9" s="131"/>
    </row>
    <row r="10" spans="1:4" ht="90" customHeight="1" x14ac:dyDescent="0.25">
      <c r="A10" s="50" t="s">
        <v>171</v>
      </c>
      <c r="B10" s="130" t="s">
        <v>190</v>
      </c>
      <c r="C10" s="130"/>
      <c r="D10" s="112" t="s">
        <v>191</v>
      </c>
    </row>
    <row r="11" spans="1:4" ht="48.75" customHeight="1" x14ac:dyDescent="0.25">
      <c r="A11" s="50" t="s">
        <v>133</v>
      </c>
      <c r="B11" s="131" t="s">
        <v>192</v>
      </c>
      <c r="C11" s="131"/>
      <c r="D11" s="41"/>
    </row>
    <row r="12" spans="1:4" s="35" customFormat="1" ht="30" customHeight="1" x14ac:dyDescent="0.25">
      <c r="A12" s="94" t="s">
        <v>114</v>
      </c>
      <c r="B12" s="130" t="s">
        <v>120</v>
      </c>
      <c r="C12" s="130"/>
    </row>
    <row r="13" spans="1:4" s="35" customFormat="1" ht="30" customHeight="1" x14ac:dyDescent="0.25">
      <c r="A13" s="132" t="s">
        <v>116</v>
      </c>
      <c r="B13" s="130" t="s">
        <v>135</v>
      </c>
      <c r="C13" s="130"/>
    </row>
    <row r="14" spans="1:4" s="35" customFormat="1" ht="30" x14ac:dyDescent="0.25">
      <c r="A14" s="132"/>
      <c r="B14" s="45" t="s">
        <v>121</v>
      </c>
      <c r="C14" s="82" t="s">
        <v>152</v>
      </c>
    </row>
    <row r="15" spans="1:4" s="35" customFormat="1" ht="60" x14ac:dyDescent="0.25">
      <c r="A15" s="132"/>
      <c r="B15" s="39" t="s">
        <v>93</v>
      </c>
      <c r="C15" s="46" t="s">
        <v>122</v>
      </c>
    </row>
    <row r="16" spans="1:4" s="35" customFormat="1" x14ac:dyDescent="0.25">
      <c r="A16" s="132"/>
      <c r="B16" s="39" t="s">
        <v>94</v>
      </c>
      <c r="C16" s="46" t="s">
        <v>123</v>
      </c>
    </row>
    <row r="17" spans="1:3" s="35" customFormat="1" ht="30" x14ac:dyDescent="0.25">
      <c r="A17" s="132"/>
      <c r="B17" s="39" t="s">
        <v>124</v>
      </c>
      <c r="C17" s="46" t="s">
        <v>125</v>
      </c>
    </row>
    <row r="18" spans="1:3" s="35" customFormat="1" ht="30" x14ac:dyDescent="0.25">
      <c r="A18" s="132"/>
      <c r="B18" s="39" t="s">
        <v>126</v>
      </c>
      <c r="C18" s="46" t="s">
        <v>127</v>
      </c>
    </row>
    <row r="19" spans="1:3" s="35" customFormat="1" x14ac:dyDescent="0.25">
      <c r="A19" s="132"/>
      <c r="B19" s="39" t="s">
        <v>103</v>
      </c>
      <c r="C19" s="46" t="s">
        <v>128</v>
      </c>
    </row>
    <row r="20" spans="1:3" s="35" customFormat="1" x14ac:dyDescent="0.25">
      <c r="A20" s="43"/>
      <c r="B20" s="130"/>
      <c r="C20" s="130"/>
    </row>
    <row r="21" spans="1:3" s="35" customFormat="1" x14ac:dyDescent="0.25">
      <c r="A21" s="45" t="s">
        <v>129</v>
      </c>
      <c r="B21" s="130" t="s">
        <v>130</v>
      </c>
      <c r="C21" s="130"/>
    </row>
    <row r="22" spans="1:3" s="35" customFormat="1" ht="30" customHeight="1" x14ac:dyDescent="0.25">
      <c r="A22" s="39" t="s">
        <v>114</v>
      </c>
      <c r="B22" s="130" t="s">
        <v>172</v>
      </c>
      <c r="C22" s="130"/>
    </row>
    <row r="23" spans="1:3" s="35" customFormat="1" ht="60" customHeight="1" x14ac:dyDescent="0.25">
      <c r="A23" s="39" t="s">
        <v>116</v>
      </c>
      <c r="B23" s="130" t="s">
        <v>157</v>
      </c>
      <c r="C23" s="130"/>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31" t="s">
        <v>173</v>
      </c>
      <c r="C5" s="131"/>
      <c r="D5" s="84"/>
    </row>
    <row r="6" spans="1:4" s="100" customFormat="1" ht="75" customHeight="1" x14ac:dyDescent="0.25">
      <c r="A6" s="106" t="s">
        <v>182</v>
      </c>
      <c r="B6" s="134" t="s">
        <v>181</v>
      </c>
      <c r="C6" s="134"/>
      <c r="D6" s="103"/>
    </row>
    <row r="7" spans="1:4" ht="75" customHeight="1" x14ac:dyDescent="0.25">
      <c r="A7" s="85" t="s">
        <v>149</v>
      </c>
      <c r="B7" s="131" t="s">
        <v>174</v>
      </c>
      <c r="C7" s="131"/>
      <c r="D7" s="84"/>
    </row>
    <row r="8" spans="1:4" s="83" customFormat="1" x14ac:dyDescent="0.25">
      <c r="A8" s="78"/>
      <c r="B8" s="130"/>
      <c r="C8" s="130"/>
    </row>
    <row r="9" spans="1:4" s="92" customFormat="1" ht="30" customHeight="1" x14ac:dyDescent="0.25">
      <c r="A9" s="96" t="s">
        <v>175</v>
      </c>
      <c r="B9" s="130" t="s">
        <v>176</v>
      </c>
      <c r="C9" s="130"/>
    </row>
    <row r="10" spans="1:4" s="92" customFormat="1" ht="75" customHeight="1" x14ac:dyDescent="0.25">
      <c r="A10" s="97" t="s">
        <v>177</v>
      </c>
      <c r="B10" s="130" t="s">
        <v>178</v>
      </c>
      <c r="C10" s="130"/>
    </row>
    <row r="11" spans="1:4" s="92" customFormat="1" ht="60" customHeight="1" x14ac:dyDescent="0.25">
      <c r="A11" s="97" t="s">
        <v>179</v>
      </c>
      <c r="B11" s="130" t="s">
        <v>198</v>
      </c>
      <c r="C11" s="130"/>
    </row>
    <row r="12" spans="1:4" s="112" customFormat="1" ht="75" customHeight="1" x14ac:dyDescent="0.25">
      <c r="A12" s="113" t="s">
        <v>195</v>
      </c>
      <c r="B12" s="137" t="s">
        <v>199</v>
      </c>
      <c r="C12" s="137"/>
    </row>
    <row r="13" spans="1:4" s="112" customFormat="1" ht="30" customHeight="1" x14ac:dyDescent="0.25">
      <c r="A13" s="113" t="s">
        <v>196</v>
      </c>
      <c r="B13" s="143" t="s">
        <v>197</v>
      </c>
      <c r="C13" s="144"/>
    </row>
    <row r="14" spans="1:4" s="92" customFormat="1" x14ac:dyDescent="0.25">
      <c r="A14" s="91"/>
      <c r="B14" s="135"/>
      <c r="C14" s="136"/>
    </row>
    <row r="15" spans="1:4" s="83" customFormat="1" ht="15.75" x14ac:dyDescent="0.25">
      <c r="A15" s="85" t="s">
        <v>156</v>
      </c>
      <c r="B15" s="135"/>
      <c r="C15" s="136"/>
    </row>
    <row r="16" spans="1:4" ht="90" customHeight="1" x14ac:dyDescent="0.25">
      <c r="A16" s="93" t="s">
        <v>171</v>
      </c>
      <c r="B16" s="130" t="s">
        <v>190</v>
      </c>
      <c r="C16" s="130"/>
      <c r="D16" s="84"/>
    </row>
    <row r="17" spans="1:4" ht="34.5" customHeight="1" x14ac:dyDescent="0.25">
      <c r="A17" s="86" t="s">
        <v>133</v>
      </c>
      <c r="B17" s="131" t="s">
        <v>180</v>
      </c>
      <c r="C17" s="131"/>
      <c r="D17" s="84"/>
    </row>
    <row r="18" spans="1:4" s="83" customFormat="1" ht="60" customHeight="1" x14ac:dyDescent="0.25">
      <c r="A18" s="86" t="s">
        <v>134</v>
      </c>
      <c r="B18" s="132" t="s">
        <v>165</v>
      </c>
      <c r="C18" s="132"/>
    </row>
    <row r="19" spans="1:4" s="83" customFormat="1" x14ac:dyDescent="0.25">
      <c r="A19" s="78"/>
      <c r="B19" s="130"/>
      <c r="C19" s="130"/>
    </row>
    <row r="20" spans="1:4" s="83" customFormat="1" ht="15.75" x14ac:dyDescent="0.25">
      <c r="A20" s="140" t="s">
        <v>159</v>
      </c>
      <c r="B20" s="141"/>
      <c r="C20" s="142"/>
    </row>
    <row r="21" spans="1:4" s="83" customFormat="1" ht="30" customHeight="1" x14ac:dyDescent="0.25">
      <c r="A21" s="86" t="s">
        <v>160</v>
      </c>
      <c r="B21" s="132" t="s">
        <v>193</v>
      </c>
      <c r="C21" s="132"/>
    </row>
    <row r="22" spans="1:4" s="83" customFormat="1" ht="30" customHeight="1" x14ac:dyDescent="0.25">
      <c r="A22" s="130" t="s">
        <v>162</v>
      </c>
      <c r="B22" s="130" t="s">
        <v>161</v>
      </c>
      <c r="C22" s="130"/>
    </row>
    <row r="23" spans="1:4" s="83" customFormat="1" ht="30" customHeight="1" x14ac:dyDescent="0.25">
      <c r="A23" s="130"/>
      <c r="B23" s="130" t="s">
        <v>183</v>
      </c>
      <c r="C23" s="130"/>
    </row>
    <row r="24" spans="1:4" s="83" customFormat="1" ht="30" customHeight="1" x14ac:dyDescent="0.25">
      <c r="A24" s="87" t="s">
        <v>163</v>
      </c>
      <c r="B24" s="130" t="s">
        <v>164</v>
      </c>
      <c r="C24" s="130"/>
    </row>
    <row r="25" spans="1:4" s="83" customFormat="1" x14ac:dyDescent="0.25">
      <c r="A25" s="78"/>
      <c r="B25" s="135"/>
      <c r="C25" s="136"/>
    </row>
    <row r="26" spans="1:4" s="83" customFormat="1" ht="15.75" x14ac:dyDescent="0.25">
      <c r="A26" s="95" t="s">
        <v>184</v>
      </c>
      <c r="B26" s="88"/>
      <c r="C26" s="89"/>
    </row>
    <row r="27" spans="1:4" s="83" customFormat="1" ht="135" customHeight="1" x14ac:dyDescent="0.25">
      <c r="A27" s="107" t="s">
        <v>116</v>
      </c>
      <c r="B27" s="137" t="s">
        <v>194</v>
      </c>
      <c r="C27" s="137"/>
    </row>
    <row r="28" spans="1:4" s="83" customFormat="1" ht="30" customHeight="1" x14ac:dyDescent="0.25">
      <c r="A28" s="108" t="s">
        <v>114</v>
      </c>
      <c r="B28" s="138" t="s">
        <v>185</v>
      </c>
      <c r="C28" s="139"/>
    </row>
    <row r="29" spans="1:4" s="83" customFormat="1" x14ac:dyDescent="0.25">
      <c r="A29" s="78"/>
      <c r="B29" s="130"/>
      <c r="C29" s="130"/>
    </row>
    <row r="30" spans="1:4" s="83" customFormat="1" x14ac:dyDescent="0.25">
      <c r="A30" s="79" t="s">
        <v>129</v>
      </c>
      <c r="B30" s="130" t="s">
        <v>130</v>
      </c>
      <c r="C30" s="130"/>
    </row>
    <row r="31" spans="1:4" s="83" customFormat="1" ht="30" customHeight="1" x14ac:dyDescent="0.25">
      <c r="A31" s="77" t="s">
        <v>114</v>
      </c>
      <c r="B31" s="130" t="s">
        <v>172</v>
      </c>
      <c r="C31" s="130"/>
    </row>
    <row r="32" spans="1:4" s="83" customFormat="1" ht="60" customHeight="1" x14ac:dyDescent="0.25">
      <c r="A32" s="77" t="s">
        <v>116</v>
      </c>
      <c r="B32" s="130" t="s">
        <v>186</v>
      </c>
      <c r="C32" s="130"/>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06"/>
  <sheetViews>
    <sheetView zoomScaleNormal="100" workbookViewId="0">
      <selection activeCell="F8" sqref="F8"/>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0.91600000000000004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1.9019999999999999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5" t="s">
        <v>200</v>
      </c>
      <c r="Q5" s="146"/>
      <c r="R5" s="146"/>
      <c r="S5" s="146"/>
      <c r="T5" s="147"/>
      <c r="U5" s="147"/>
      <c r="V5" s="148"/>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f>$C$2*F80+$C$3*F49</f>
        <v>441.91129587432113</v>
      </c>
      <c r="G8" s="119">
        <f t="shared" ref="G8:H8" si="1">$C$2*G80+$C$3*G49</f>
        <v>9.5552019527847882</v>
      </c>
      <c r="H8" s="119">
        <f t="shared" si="1"/>
        <v>10.171838968047263</v>
      </c>
      <c r="I8" s="120" t="s">
        <v>91</v>
      </c>
      <c r="J8" s="120" t="s">
        <v>91</v>
      </c>
      <c r="K8" s="120" t="s">
        <v>91</v>
      </c>
      <c r="L8" s="120" t="s">
        <v>91</v>
      </c>
      <c r="M8" s="120" t="s">
        <v>91</v>
      </c>
      <c r="N8" s="120" t="s">
        <v>91</v>
      </c>
      <c r="O8" s="120" t="s">
        <v>91</v>
      </c>
      <c r="P8" s="119">
        <f t="shared" ref="P8:V23" si="2">$C$2*P80+$C$3*P49</f>
        <v>7.3394188121292814</v>
      </c>
      <c r="Q8" s="119">
        <f t="shared" si="2"/>
        <v>3.3957205201316638</v>
      </c>
      <c r="R8" s="119">
        <f t="shared" si="2"/>
        <v>20.319063032144825</v>
      </c>
      <c r="S8" s="119">
        <f t="shared" si="2"/>
        <v>0.3250686254961439</v>
      </c>
      <c r="T8" s="119">
        <f t="shared" si="2"/>
        <v>0</v>
      </c>
      <c r="U8" s="119">
        <f t="shared" si="2"/>
        <v>-109.63007291748536</v>
      </c>
      <c r="V8" s="119">
        <f t="shared" si="2"/>
        <v>-109.63007291748536</v>
      </c>
    </row>
    <row r="9" spans="1:22" ht="15.75" thickBot="1" x14ac:dyDescent="0.3">
      <c r="A9" s="61" t="s">
        <v>100</v>
      </c>
      <c r="B9" s="65" t="s">
        <v>143</v>
      </c>
      <c r="C9" s="64" t="s">
        <v>91</v>
      </c>
      <c r="D9" s="64" t="s">
        <v>91</v>
      </c>
      <c r="E9" s="64" t="s">
        <v>91</v>
      </c>
      <c r="F9" s="119">
        <f t="shared" ref="F9:H24" si="3">$C$2*F81+$C$3*F50</f>
        <v>0</v>
      </c>
      <c r="G9" s="119">
        <f t="shared" si="3"/>
        <v>0</v>
      </c>
      <c r="H9" s="119">
        <f t="shared" si="3"/>
        <v>8.0564578855432212E-7</v>
      </c>
      <c r="I9" s="120" t="s">
        <v>91</v>
      </c>
      <c r="J9" s="120" t="s">
        <v>91</v>
      </c>
      <c r="K9" s="120" t="s">
        <v>91</v>
      </c>
      <c r="L9" s="120" t="s">
        <v>91</v>
      </c>
      <c r="M9" s="120" t="s">
        <v>91</v>
      </c>
      <c r="N9" s="120" t="s">
        <v>91</v>
      </c>
      <c r="O9" s="120" t="s">
        <v>91</v>
      </c>
      <c r="P9" s="119">
        <f t="shared" si="2"/>
        <v>0</v>
      </c>
      <c r="Q9" s="119">
        <f t="shared" si="2"/>
        <v>7.577254844419302E-7</v>
      </c>
      <c r="R9" s="119">
        <f t="shared" si="2"/>
        <v>0</v>
      </c>
      <c r="S9" s="119">
        <f t="shared" si="2"/>
        <v>0</v>
      </c>
      <c r="T9" s="119">
        <f t="shared" si="2"/>
        <v>0</v>
      </c>
      <c r="U9" s="119">
        <f t="shared" si="2"/>
        <v>0</v>
      </c>
      <c r="V9" s="119">
        <f t="shared" si="2"/>
        <v>0</v>
      </c>
    </row>
    <row r="10" spans="1:22" ht="15.75" thickBot="1" x14ac:dyDescent="0.3">
      <c r="A10" s="4" t="s">
        <v>101</v>
      </c>
      <c r="B10" s="5" t="s">
        <v>105</v>
      </c>
      <c r="C10" s="21" t="s">
        <v>91</v>
      </c>
      <c r="D10" s="21" t="s">
        <v>91</v>
      </c>
      <c r="E10" s="21" t="s">
        <v>91</v>
      </c>
      <c r="F10" s="119">
        <f t="shared" si="3"/>
        <v>441.91129587432113</v>
      </c>
      <c r="G10" s="119">
        <f t="shared" si="3"/>
        <v>9.5552019527847882</v>
      </c>
      <c r="H10" s="119">
        <f t="shared" si="3"/>
        <v>10.171839773593096</v>
      </c>
      <c r="I10" s="120" t="s">
        <v>91</v>
      </c>
      <c r="J10" s="120" t="s">
        <v>91</v>
      </c>
      <c r="K10" s="120" t="s">
        <v>91</v>
      </c>
      <c r="L10" s="120" t="s">
        <v>91</v>
      </c>
      <c r="M10" s="120" t="s">
        <v>91</v>
      </c>
      <c r="N10" s="120" t="s">
        <v>91</v>
      </c>
      <c r="O10" s="120" t="s">
        <v>91</v>
      </c>
      <c r="P10" s="119">
        <f t="shared" si="2"/>
        <v>7.3394188121292814</v>
      </c>
      <c r="Q10" s="119">
        <f t="shared" si="2"/>
        <v>3.3957212918751676</v>
      </c>
      <c r="R10" s="119">
        <f t="shared" si="2"/>
        <v>20.319063032144825</v>
      </c>
      <c r="S10" s="119">
        <f t="shared" si="2"/>
        <v>0.3250686254961439</v>
      </c>
      <c r="T10" s="119">
        <f t="shared" si="2"/>
        <v>0</v>
      </c>
      <c r="U10" s="119">
        <f t="shared" si="2"/>
        <v>-109.63007291748536</v>
      </c>
      <c r="V10" s="119">
        <f t="shared" si="2"/>
        <v>-109.63007291748536</v>
      </c>
    </row>
    <row r="11" spans="1:22" ht="15.75" thickBot="1" x14ac:dyDescent="0.3">
      <c r="A11" s="4" t="s">
        <v>20</v>
      </c>
      <c r="B11" s="5" t="s">
        <v>49</v>
      </c>
      <c r="C11" s="21" t="s">
        <v>91</v>
      </c>
      <c r="D11" s="21" t="s">
        <v>91</v>
      </c>
      <c r="E11" s="21" t="s">
        <v>91</v>
      </c>
      <c r="F11" s="119">
        <f t="shared" si="3"/>
        <v>2.5101967252011236E-5</v>
      </c>
      <c r="G11" s="119">
        <f t="shared" si="3"/>
        <v>1.7840303227515421E-6</v>
      </c>
      <c r="H11" s="119">
        <f t="shared" si="3"/>
        <v>1.6113779696754183E-6</v>
      </c>
      <c r="I11" s="120" t="s">
        <v>91</v>
      </c>
      <c r="J11" s="120" t="s">
        <v>91</v>
      </c>
      <c r="K11" s="120" t="s">
        <v>91</v>
      </c>
      <c r="L11" s="120" t="s">
        <v>91</v>
      </c>
      <c r="M11" s="120" t="s">
        <v>91</v>
      </c>
      <c r="N11" s="120" t="s">
        <v>91</v>
      </c>
      <c r="O11" s="120" t="s">
        <v>91</v>
      </c>
      <c r="P11" s="119">
        <f t="shared" si="2"/>
        <v>1.3329241577658625E-6</v>
      </c>
      <c r="Q11" s="119">
        <f t="shared" si="2"/>
        <v>6.3400737734127123E-7</v>
      </c>
      <c r="R11" s="119">
        <f t="shared" si="2"/>
        <v>6.6007179735051914E-8</v>
      </c>
      <c r="S11" s="119">
        <f t="shared" si="2"/>
        <v>1.3099337186476496E-7</v>
      </c>
      <c r="T11" s="119">
        <f t="shared" si="2"/>
        <v>0</v>
      </c>
      <c r="U11" s="119">
        <f t="shared" si="2"/>
        <v>-9.5954466606411522E-6</v>
      </c>
      <c r="V11" s="119">
        <f t="shared" si="2"/>
        <v>-9.5954466606411522E-6</v>
      </c>
    </row>
    <row r="12" spans="1:22" ht="15.75" thickBot="1" x14ac:dyDescent="0.3">
      <c r="A12" s="3" t="s">
        <v>21</v>
      </c>
      <c r="B12" s="5" t="s">
        <v>106</v>
      </c>
      <c r="C12" s="21" t="s">
        <v>91</v>
      </c>
      <c r="D12" s="21" t="s">
        <v>91</v>
      </c>
      <c r="E12" s="21" t="s">
        <v>91</v>
      </c>
      <c r="F12" s="119">
        <f t="shared" si="3"/>
        <v>2.7410528025903806</v>
      </c>
      <c r="G12" s="119">
        <f t="shared" si="3"/>
        <v>4.8864344636206453E-2</v>
      </c>
      <c r="H12" s="119">
        <f t="shared" si="3"/>
        <v>7.8667674768452239E-2</v>
      </c>
      <c r="I12" s="120" t="s">
        <v>91</v>
      </c>
      <c r="J12" s="120" t="s">
        <v>91</v>
      </c>
      <c r="K12" s="120" t="s">
        <v>91</v>
      </c>
      <c r="L12" s="120" t="s">
        <v>91</v>
      </c>
      <c r="M12" s="120" t="s">
        <v>91</v>
      </c>
      <c r="N12" s="120" t="s">
        <v>91</v>
      </c>
      <c r="O12" s="120" t="s">
        <v>91</v>
      </c>
      <c r="P12" s="119">
        <f t="shared" si="2"/>
        <v>5.5780989263650591E-2</v>
      </c>
      <c r="Q12" s="119">
        <f t="shared" si="2"/>
        <v>1.7365374868744066E-2</v>
      </c>
      <c r="R12" s="119">
        <f t="shared" si="2"/>
        <v>5.5807852737243813E-3</v>
      </c>
      <c r="S12" s="119">
        <f t="shared" si="2"/>
        <v>2.4291903799344957E-3</v>
      </c>
      <c r="T12" s="119">
        <f t="shared" si="2"/>
        <v>0</v>
      </c>
      <c r="U12" s="119">
        <f t="shared" si="2"/>
        <v>-0.79504038340625094</v>
      </c>
      <c r="V12" s="119">
        <f t="shared" si="2"/>
        <v>-0.79504038340625094</v>
      </c>
    </row>
    <row r="13" spans="1:22" ht="15.75" thickBot="1" x14ac:dyDescent="0.3">
      <c r="A13" s="3" t="s">
        <v>22</v>
      </c>
      <c r="B13" s="5" t="s">
        <v>107</v>
      </c>
      <c r="C13" s="21" t="s">
        <v>91</v>
      </c>
      <c r="D13" s="21" t="s">
        <v>91</v>
      </c>
      <c r="E13" s="21" t="s">
        <v>91</v>
      </c>
      <c r="F13" s="119">
        <f t="shared" si="3"/>
        <v>0.80347206413199501</v>
      </c>
      <c r="G13" s="119">
        <f t="shared" si="3"/>
        <v>1.18101623408333E-2</v>
      </c>
      <c r="H13" s="119">
        <f t="shared" si="3"/>
        <v>1.7381136343078182E-2</v>
      </c>
      <c r="I13" s="120" t="s">
        <v>91</v>
      </c>
      <c r="J13" s="120" t="s">
        <v>91</v>
      </c>
      <c r="K13" s="120" t="s">
        <v>91</v>
      </c>
      <c r="L13" s="120" t="s">
        <v>91</v>
      </c>
      <c r="M13" s="120" t="s">
        <v>91</v>
      </c>
      <c r="N13" s="120" t="s">
        <v>91</v>
      </c>
      <c r="O13" s="120" t="s">
        <v>91</v>
      </c>
      <c r="P13" s="119">
        <f t="shared" si="2"/>
        <v>1.2989282860079297E-2</v>
      </c>
      <c r="Q13" s="119">
        <f t="shared" si="2"/>
        <v>4.1970867434109639E-3</v>
      </c>
      <c r="R13" s="119">
        <f t="shared" si="2"/>
        <v>3.8328848253036773E-3</v>
      </c>
      <c r="S13" s="119">
        <f t="shared" si="2"/>
        <v>5.3652153591950244E-4</v>
      </c>
      <c r="T13" s="119">
        <f t="shared" si="2"/>
        <v>0</v>
      </c>
      <c r="U13" s="119">
        <f t="shared" si="2"/>
        <v>-0.30006559141756833</v>
      </c>
      <c r="V13" s="119">
        <f t="shared" si="2"/>
        <v>-0.30006559141756833</v>
      </c>
    </row>
    <row r="14" spans="1:22" ht="15.75" thickBot="1" x14ac:dyDescent="0.3">
      <c r="A14" s="3" t="s">
        <v>23</v>
      </c>
      <c r="B14" s="5" t="s">
        <v>108</v>
      </c>
      <c r="C14" s="21" t="s">
        <v>91</v>
      </c>
      <c r="D14" s="21" t="s">
        <v>91</v>
      </c>
      <c r="E14" s="21" t="s">
        <v>91</v>
      </c>
      <c r="F14" s="119">
        <f t="shared" si="3"/>
        <v>0.22040699657769786</v>
      </c>
      <c r="G14" s="119">
        <f t="shared" si="3"/>
        <v>5.3638081718464514E-3</v>
      </c>
      <c r="H14" s="119">
        <f t="shared" si="3"/>
        <v>8.1484452758284094E-3</v>
      </c>
      <c r="I14" s="120" t="s">
        <v>91</v>
      </c>
      <c r="J14" s="120" t="s">
        <v>91</v>
      </c>
      <c r="K14" s="120" t="s">
        <v>91</v>
      </c>
      <c r="L14" s="120" t="s">
        <v>91</v>
      </c>
      <c r="M14" s="120" t="s">
        <v>91</v>
      </c>
      <c r="N14" s="120" t="s">
        <v>91</v>
      </c>
      <c r="O14" s="120" t="s">
        <v>91</v>
      </c>
      <c r="P14" s="119">
        <f t="shared" si="2"/>
        <v>6.7832537907174962E-3</v>
      </c>
      <c r="Q14" s="119">
        <f t="shared" si="2"/>
        <v>1.9061861560450985E-3</v>
      </c>
      <c r="R14" s="119">
        <f t="shared" si="2"/>
        <v>1.6920695872957658E-4</v>
      </c>
      <c r="S14" s="119">
        <f t="shared" si="2"/>
        <v>3.2893219017227695E-4</v>
      </c>
      <c r="T14" s="119">
        <f t="shared" si="2"/>
        <v>0</v>
      </c>
      <c r="U14" s="119">
        <f t="shared" si="2"/>
        <v>-8.067838700846193E-2</v>
      </c>
      <c r="V14" s="119">
        <f t="shared" si="2"/>
        <v>-8.067838700846193E-2</v>
      </c>
    </row>
    <row r="15" spans="1:22" ht="15.75" thickBot="1" x14ac:dyDescent="0.3">
      <c r="A15" s="3" t="s">
        <v>24</v>
      </c>
      <c r="B15" s="5" t="s">
        <v>50</v>
      </c>
      <c r="C15" s="21" t="s">
        <v>91</v>
      </c>
      <c r="D15" s="21" t="s">
        <v>91</v>
      </c>
      <c r="E15" s="21" t="s">
        <v>91</v>
      </c>
      <c r="F15" s="119">
        <f t="shared" si="3"/>
        <v>6.780148688994448E-3</v>
      </c>
      <c r="G15" s="119">
        <f t="shared" si="3"/>
        <v>2.8680729727681747E-5</v>
      </c>
      <c r="H15" s="119">
        <f t="shared" si="3"/>
        <v>1.4121927184346208E-5</v>
      </c>
      <c r="I15" s="120" t="s">
        <v>91</v>
      </c>
      <c r="J15" s="120" t="s">
        <v>91</v>
      </c>
      <c r="K15" s="120" t="s">
        <v>91</v>
      </c>
      <c r="L15" s="120" t="s">
        <v>91</v>
      </c>
      <c r="M15" s="120" t="s">
        <v>91</v>
      </c>
      <c r="N15" s="120" t="s">
        <v>91</v>
      </c>
      <c r="O15" s="120" t="s">
        <v>91</v>
      </c>
      <c r="P15" s="119">
        <f t="shared" si="2"/>
        <v>2.4786863522006953E-6</v>
      </c>
      <c r="Q15" s="119">
        <f t="shared" si="2"/>
        <v>1.019253616287525E-5</v>
      </c>
      <c r="R15" s="119">
        <f t="shared" si="2"/>
        <v>6.7373481609074951E-7</v>
      </c>
      <c r="S15" s="119">
        <f t="shared" si="2"/>
        <v>3.5465115142179722E-7</v>
      </c>
      <c r="T15" s="119">
        <f t="shared" si="2"/>
        <v>0</v>
      </c>
      <c r="U15" s="119">
        <f t="shared" si="2"/>
        <v>3.8938222066490272E-3</v>
      </c>
      <c r="V15" s="119">
        <f t="shared" si="2"/>
        <v>3.8938222066490272E-3</v>
      </c>
    </row>
    <row r="16" spans="1:22" ht="15.75" thickBot="1" x14ac:dyDescent="0.3">
      <c r="A16" s="3" t="s">
        <v>25</v>
      </c>
      <c r="B16" s="5" t="s">
        <v>48</v>
      </c>
      <c r="C16" s="21" t="s">
        <v>91</v>
      </c>
      <c r="D16" s="21" t="s">
        <v>91</v>
      </c>
      <c r="E16" s="21" t="s">
        <v>91</v>
      </c>
      <c r="F16" s="119">
        <f t="shared" si="3"/>
        <v>4759.1872235263563</v>
      </c>
      <c r="G16" s="119">
        <f t="shared" si="3"/>
        <v>146.34320232214077</v>
      </c>
      <c r="H16" s="119">
        <f t="shared" si="3"/>
        <v>139.54936369033982</v>
      </c>
      <c r="I16" s="120" t="s">
        <v>91</v>
      </c>
      <c r="J16" s="120" t="s">
        <v>91</v>
      </c>
      <c r="K16" s="120" t="s">
        <v>91</v>
      </c>
      <c r="L16" s="120" t="s">
        <v>91</v>
      </c>
      <c r="M16" s="120" t="s">
        <v>91</v>
      </c>
      <c r="N16" s="120" t="s">
        <v>91</v>
      </c>
      <c r="O16" s="120" t="s">
        <v>91</v>
      </c>
      <c r="P16" s="119">
        <f t="shared" si="2"/>
        <v>106.46366084137108</v>
      </c>
      <c r="Q16" s="119">
        <f t="shared" si="2"/>
        <v>52.007338152751586</v>
      </c>
      <c r="R16" s="119">
        <f t="shared" si="2"/>
        <v>5.842356575672631</v>
      </c>
      <c r="S16" s="119">
        <f t="shared" si="2"/>
        <v>10.711768586403949</v>
      </c>
      <c r="T16" s="119">
        <f t="shared" si="2"/>
        <v>0</v>
      </c>
      <c r="U16" s="119">
        <f t="shared" si="2"/>
        <v>-968.88636543449218</v>
      </c>
      <c r="V16" s="119">
        <f t="shared" si="2"/>
        <v>-968.88636543449218</v>
      </c>
    </row>
    <row r="17" spans="1:22" ht="15.75" thickBot="1" x14ac:dyDescent="0.3">
      <c r="A17" s="4" t="s">
        <v>27</v>
      </c>
      <c r="B17" s="5" t="s">
        <v>28</v>
      </c>
      <c r="C17" s="21" t="s">
        <v>91</v>
      </c>
      <c r="D17" s="21" t="s">
        <v>91</v>
      </c>
      <c r="E17" s="21" t="s">
        <v>91</v>
      </c>
      <c r="F17" s="119">
        <f t="shared" si="3"/>
        <v>525.89316095488789</v>
      </c>
      <c r="G17" s="119">
        <f t="shared" si="3"/>
        <v>1.4810253268850282</v>
      </c>
      <c r="H17" s="119">
        <f t="shared" si="3"/>
        <v>2.4007845808167469</v>
      </c>
      <c r="I17" s="120" t="s">
        <v>91</v>
      </c>
      <c r="J17" s="120" t="s">
        <v>91</v>
      </c>
      <c r="K17" s="120" t="s">
        <v>91</v>
      </c>
      <c r="L17" s="120" t="s">
        <v>91</v>
      </c>
      <c r="M17" s="120" t="s">
        <v>91</v>
      </c>
      <c r="N17" s="120" t="s">
        <v>91</v>
      </c>
      <c r="O17" s="120" t="s">
        <v>91</v>
      </c>
      <c r="P17" s="119">
        <f t="shared" si="2"/>
        <v>0.6013769613301152</v>
      </c>
      <c r="Q17" s="119">
        <f t="shared" si="2"/>
        <v>0.52632567833417487</v>
      </c>
      <c r="R17" s="119">
        <f t="shared" si="2"/>
        <v>0.16498496808222649</v>
      </c>
      <c r="S17" s="119">
        <f t="shared" si="2"/>
        <v>0.1365223076906901</v>
      </c>
      <c r="T17" s="119">
        <f t="shared" si="2"/>
        <v>0</v>
      </c>
      <c r="U17" s="119">
        <f t="shared" si="2"/>
        <v>-656.10588762847897</v>
      </c>
      <c r="V17" s="119">
        <f t="shared" si="2"/>
        <v>-656.10588762847897</v>
      </c>
    </row>
    <row r="18" spans="1:22" ht="15.75" thickBot="1" x14ac:dyDescent="0.3">
      <c r="A18" s="4" t="s">
        <v>29</v>
      </c>
      <c r="B18" s="5" t="s">
        <v>28</v>
      </c>
      <c r="C18" s="21" t="s">
        <v>91</v>
      </c>
      <c r="D18" s="21" t="s">
        <v>91</v>
      </c>
      <c r="E18" s="21" t="s">
        <v>91</v>
      </c>
      <c r="F18" s="119">
        <f t="shared" si="3"/>
        <v>0</v>
      </c>
      <c r="G18" s="119">
        <f t="shared" si="3"/>
        <v>0</v>
      </c>
      <c r="H18" s="119">
        <f t="shared" si="3"/>
        <v>0</v>
      </c>
      <c r="I18" s="120" t="s">
        <v>91</v>
      </c>
      <c r="J18" s="120" t="s">
        <v>91</v>
      </c>
      <c r="K18" s="120" t="s">
        <v>91</v>
      </c>
      <c r="L18" s="120" t="s">
        <v>91</v>
      </c>
      <c r="M18" s="120" t="s">
        <v>91</v>
      </c>
      <c r="N18" s="120" t="s">
        <v>91</v>
      </c>
      <c r="O18" s="120" t="s">
        <v>91</v>
      </c>
      <c r="P18" s="119">
        <f t="shared" si="2"/>
        <v>0</v>
      </c>
      <c r="Q18" s="119">
        <f t="shared" si="2"/>
        <v>0</v>
      </c>
      <c r="R18" s="119">
        <f t="shared" si="2"/>
        <v>0</v>
      </c>
      <c r="S18" s="119">
        <f t="shared" si="2"/>
        <v>0</v>
      </c>
      <c r="T18" s="119">
        <f t="shared" si="2"/>
        <v>0</v>
      </c>
      <c r="U18" s="119">
        <f t="shared" si="2"/>
        <v>0</v>
      </c>
      <c r="V18" s="119">
        <f t="shared" si="2"/>
        <v>0</v>
      </c>
    </row>
    <row r="19" spans="1:22" ht="15.75" thickBot="1" x14ac:dyDescent="0.3">
      <c r="A19" s="4" t="s">
        <v>30</v>
      </c>
      <c r="B19" s="5" t="s">
        <v>28</v>
      </c>
      <c r="C19" s="21" t="s">
        <v>91</v>
      </c>
      <c r="D19" s="21" t="s">
        <v>91</v>
      </c>
      <c r="E19" s="21" t="s">
        <v>91</v>
      </c>
      <c r="F19" s="119">
        <f t="shared" si="3"/>
        <v>525.89316095488789</v>
      </c>
      <c r="G19" s="119">
        <f t="shared" si="3"/>
        <v>1.4810253268850282</v>
      </c>
      <c r="H19" s="119">
        <f t="shared" si="3"/>
        <v>2.4007845808167469</v>
      </c>
      <c r="I19" s="120" t="s">
        <v>91</v>
      </c>
      <c r="J19" s="120" t="s">
        <v>91</v>
      </c>
      <c r="K19" s="120" t="s">
        <v>91</v>
      </c>
      <c r="L19" s="120" t="s">
        <v>91</v>
      </c>
      <c r="M19" s="120" t="s">
        <v>91</v>
      </c>
      <c r="N19" s="120" t="s">
        <v>91</v>
      </c>
      <c r="O19" s="120" t="s">
        <v>91</v>
      </c>
      <c r="P19" s="119">
        <f t="shared" si="2"/>
        <v>0.6013769613301152</v>
      </c>
      <c r="Q19" s="119">
        <f t="shared" si="2"/>
        <v>0.52632567833417487</v>
      </c>
      <c r="R19" s="119">
        <f t="shared" si="2"/>
        <v>0.16498496808222649</v>
      </c>
      <c r="S19" s="119">
        <f t="shared" si="2"/>
        <v>0.1365223076906901</v>
      </c>
      <c r="T19" s="119">
        <f t="shared" si="2"/>
        <v>0</v>
      </c>
      <c r="U19" s="119">
        <f t="shared" si="2"/>
        <v>-656.10588762847897</v>
      </c>
      <c r="V19" s="119">
        <f t="shared" si="2"/>
        <v>-656.10588762847897</v>
      </c>
    </row>
    <row r="20" spans="1:22" ht="15.75" thickBot="1" x14ac:dyDescent="0.3">
      <c r="A20" s="4" t="s">
        <v>31</v>
      </c>
      <c r="B20" s="5" t="s">
        <v>28</v>
      </c>
      <c r="C20" s="21" t="s">
        <v>91</v>
      </c>
      <c r="D20" s="21" t="s">
        <v>91</v>
      </c>
      <c r="E20" s="21" t="s">
        <v>91</v>
      </c>
      <c r="F20" s="119">
        <f t="shared" si="3"/>
        <v>5013.5187383665771</v>
      </c>
      <c r="G20" s="119">
        <f t="shared" si="3"/>
        <v>148.69313075185164</v>
      </c>
      <c r="H20" s="119">
        <f t="shared" si="3"/>
        <v>143.42958127637826</v>
      </c>
      <c r="I20" s="120" t="s">
        <v>91</v>
      </c>
      <c r="J20" s="120" t="s">
        <v>91</v>
      </c>
      <c r="K20" s="120" t="s">
        <v>91</v>
      </c>
      <c r="L20" s="120" t="s">
        <v>91</v>
      </c>
      <c r="M20" s="120" t="s">
        <v>91</v>
      </c>
      <c r="N20" s="120" t="s">
        <v>91</v>
      </c>
      <c r="O20" s="120" t="s">
        <v>91</v>
      </c>
      <c r="P20" s="119">
        <f t="shared" si="2"/>
        <v>107.45684646917233</v>
      </c>
      <c r="Q20" s="119">
        <f t="shared" si="2"/>
        <v>52.842454300650658</v>
      </c>
      <c r="R20" s="119">
        <f t="shared" si="2"/>
        <v>6.0063819527040607</v>
      </c>
      <c r="S20" s="119">
        <f t="shared" si="2"/>
        <v>10.964340011670881</v>
      </c>
      <c r="T20" s="119">
        <f t="shared" si="2"/>
        <v>0</v>
      </c>
      <c r="U20" s="119">
        <f t="shared" si="2"/>
        <v>-1456.9903775117236</v>
      </c>
      <c r="V20" s="119">
        <f t="shared" si="2"/>
        <v>-1456.9903775117236</v>
      </c>
    </row>
    <row r="21" spans="1:22" ht="15.75" thickBot="1" x14ac:dyDescent="0.3">
      <c r="A21" s="4" t="s">
        <v>32</v>
      </c>
      <c r="B21" s="5" t="s">
        <v>28</v>
      </c>
      <c r="C21" s="21" t="s">
        <v>91</v>
      </c>
      <c r="D21" s="21" t="s">
        <v>91</v>
      </c>
      <c r="E21" s="21" t="s">
        <v>91</v>
      </c>
      <c r="F21" s="119">
        <f t="shared" si="3"/>
        <v>195.26314038580776</v>
      </c>
      <c r="G21" s="119">
        <f t="shared" si="3"/>
        <v>0</v>
      </c>
      <c r="H21" s="119">
        <f t="shared" si="3"/>
        <v>0</v>
      </c>
      <c r="I21" s="120" t="s">
        <v>91</v>
      </c>
      <c r="J21" s="120" t="s">
        <v>91</v>
      </c>
      <c r="K21" s="120" t="s">
        <v>91</v>
      </c>
      <c r="L21" s="120" t="s">
        <v>91</v>
      </c>
      <c r="M21" s="120" t="s">
        <v>91</v>
      </c>
      <c r="N21" s="120" t="s">
        <v>91</v>
      </c>
      <c r="O21" s="120" t="s">
        <v>91</v>
      </c>
      <c r="P21" s="119">
        <f t="shared" si="2"/>
        <v>0</v>
      </c>
      <c r="Q21" s="119">
        <f t="shared" si="2"/>
        <v>0</v>
      </c>
      <c r="R21" s="119">
        <f t="shared" si="2"/>
        <v>0</v>
      </c>
      <c r="S21" s="119">
        <f t="shared" si="2"/>
        <v>0</v>
      </c>
      <c r="T21" s="119">
        <f t="shared" si="2"/>
        <v>0</v>
      </c>
      <c r="U21" s="119">
        <f t="shared" si="2"/>
        <v>0</v>
      </c>
      <c r="V21" s="119">
        <f t="shared" si="2"/>
        <v>0</v>
      </c>
    </row>
    <row r="22" spans="1:22" ht="15.75" thickBot="1" x14ac:dyDescent="0.3">
      <c r="A22" s="4" t="s">
        <v>33</v>
      </c>
      <c r="B22" s="5" t="s">
        <v>28</v>
      </c>
      <c r="C22" s="21" t="s">
        <v>91</v>
      </c>
      <c r="D22" s="21" t="s">
        <v>91</v>
      </c>
      <c r="E22" s="21" t="s">
        <v>91</v>
      </c>
      <c r="F22" s="119">
        <f t="shared" si="3"/>
        <v>5208.7818787523856</v>
      </c>
      <c r="G22" s="119">
        <f t="shared" si="3"/>
        <v>148.69313075185164</v>
      </c>
      <c r="H22" s="119">
        <f t="shared" si="3"/>
        <v>143.42958127637826</v>
      </c>
      <c r="I22" s="120" t="s">
        <v>91</v>
      </c>
      <c r="J22" s="120" t="s">
        <v>91</v>
      </c>
      <c r="K22" s="120" t="s">
        <v>91</v>
      </c>
      <c r="L22" s="120" t="s">
        <v>91</v>
      </c>
      <c r="M22" s="120" t="s">
        <v>91</v>
      </c>
      <c r="N22" s="120" t="s">
        <v>91</v>
      </c>
      <c r="O22" s="120" t="s">
        <v>91</v>
      </c>
      <c r="P22" s="119">
        <f t="shared" si="2"/>
        <v>107.45684646917233</v>
      </c>
      <c r="Q22" s="119">
        <f t="shared" si="2"/>
        <v>52.842454300650658</v>
      </c>
      <c r="R22" s="119">
        <f t="shared" si="2"/>
        <v>6.0063819527040607</v>
      </c>
      <c r="S22" s="119">
        <f t="shared" si="2"/>
        <v>10.964340011670881</v>
      </c>
      <c r="T22" s="119">
        <f t="shared" si="2"/>
        <v>0</v>
      </c>
      <c r="U22" s="119">
        <f t="shared" si="2"/>
        <v>-1456.9903775117236</v>
      </c>
      <c r="V22" s="119">
        <f t="shared" si="2"/>
        <v>-1456.9903775117236</v>
      </c>
    </row>
    <row r="23" spans="1:22" ht="15.75" thickBot="1" x14ac:dyDescent="0.3">
      <c r="A23" s="4" t="s">
        <v>34</v>
      </c>
      <c r="B23" s="5" t="s">
        <v>8</v>
      </c>
      <c r="C23" s="21" t="s">
        <v>91</v>
      </c>
      <c r="D23" s="21" t="s">
        <v>91</v>
      </c>
      <c r="E23" s="21" t="s">
        <v>91</v>
      </c>
      <c r="F23" s="119">
        <f t="shared" si="3"/>
        <v>11.828165064228516</v>
      </c>
      <c r="G23" s="119">
        <f t="shared" si="3"/>
        <v>0</v>
      </c>
      <c r="H23" s="119">
        <f t="shared" si="3"/>
        <v>0</v>
      </c>
      <c r="I23" s="120" t="s">
        <v>91</v>
      </c>
      <c r="J23" s="120" t="s">
        <v>91</v>
      </c>
      <c r="K23" s="120" t="s">
        <v>91</v>
      </c>
      <c r="L23" s="120" t="s">
        <v>91</v>
      </c>
      <c r="M23" s="120" t="s">
        <v>91</v>
      </c>
      <c r="N23" s="120" t="s">
        <v>91</v>
      </c>
      <c r="O23" s="120" t="s">
        <v>91</v>
      </c>
      <c r="P23" s="119">
        <f t="shared" si="2"/>
        <v>0</v>
      </c>
      <c r="Q23" s="119">
        <f t="shared" si="2"/>
        <v>0</v>
      </c>
      <c r="R23" s="119">
        <f t="shared" si="2"/>
        <v>0</v>
      </c>
      <c r="S23" s="119">
        <f t="shared" si="2"/>
        <v>0</v>
      </c>
      <c r="T23" s="119">
        <f t="shared" si="2"/>
        <v>0</v>
      </c>
      <c r="U23" s="119">
        <f t="shared" si="2"/>
        <v>0</v>
      </c>
      <c r="V23" s="119">
        <f t="shared" si="2"/>
        <v>0</v>
      </c>
    </row>
    <row r="24" spans="1:22" ht="15.75" thickBot="1" x14ac:dyDescent="0.3">
      <c r="A24" s="4" t="s">
        <v>35</v>
      </c>
      <c r="B24" s="5" t="s">
        <v>28</v>
      </c>
      <c r="C24" s="21" t="s">
        <v>91</v>
      </c>
      <c r="D24" s="21" t="s">
        <v>91</v>
      </c>
      <c r="E24" s="21" t="s">
        <v>91</v>
      </c>
      <c r="F24" s="119">
        <f t="shared" si="3"/>
        <v>0</v>
      </c>
      <c r="G24" s="119">
        <f t="shared" si="3"/>
        <v>0</v>
      </c>
      <c r="H24" s="119">
        <f t="shared" si="3"/>
        <v>0</v>
      </c>
      <c r="I24" s="120" t="s">
        <v>91</v>
      </c>
      <c r="J24" s="120" t="s">
        <v>91</v>
      </c>
      <c r="K24" s="120" t="s">
        <v>91</v>
      </c>
      <c r="L24" s="120" t="s">
        <v>91</v>
      </c>
      <c r="M24" s="120" t="s">
        <v>91</v>
      </c>
      <c r="N24" s="120" t="s">
        <v>91</v>
      </c>
      <c r="O24" s="120" t="s">
        <v>91</v>
      </c>
      <c r="P24" s="119">
        <f t="shared" ref="P24:V25" si="4">$C$2*P96+$C$3*P65</f>
        <v>0</v>
      </c>
      <c r="Q24" s="119">
        <f t="shared" si="4"/>
        <v>0</v>
      </c>
      <c r="R24" s="119">
        <f t="shared" si="4"/>
        <v>0</v>
      </c>
      <c r="S24" s="119">
        <f t="shared" si="4"/>
        <v>0</v>
      </c>
      <c r="T24" s="119">
        <f t="shared" si="4"/>
        <v>0</v>
      </c>
      <c r="U24" s="119">
        <f t="shared" si="4"/>
        <v>0</v>
      </c>
      <c r="V24" s="119">
        <f t="shared" si="4"/>
        <v>0</v>
      </c>
    </row>
    <row r="25" spans="1:22" ht="15.75" thickBot="1" x14ac:dyDescent="0.3">
      <c r="A25" s="4" t="s">
        <v>36</v>
      </c>
      <c r="B25" s="5" t="s">
        <v>28</v>
      </c>
      <c r="C25" s="21" t="s">
        <v>91</v>
      </c>
      <c r="D25" s="21" t="s">
        <v>91</v>
      </c>
      <c r="E25" s="21" t="s">
        <v>91</v>
      </c>
      <c r="F25" s="119">
        <f t="shared" ref="F25:H34" si="5">$C$2*F97+$C$3*F66</f>
        <v>0</v>
      </c>
      <c r="G25" s="119">
        <f t="shared" si="5"/>
        <v>0</v>
      </c>
      <c r="H25" s="119">
        <f t="shared" si="5"/>
        <v>0</v>
      </c>
      <c r="I25" s="120" t="s">
        <v>91</v>
      </c>
      <c r="J25" s="120" t="s">
        <v>91</v>
      </c>
      <c r="K25" s="120" t="s">
        <v>91</v>
      </c>
      <c r="L25" s="120" t="s">
        <v>91</v>
      </c>
      <c r="M25" s="120" t="s">
        <v>91</v>
      </c>
      <c r="N25" s="120" t="s">
        <v>91</v>
      </c>
      <c r="O25" s="120" t="s">
        <v>91</v>
      </c>
      <c r="P25" s="119">
        <f t="shared" si="4"/>
        <v>0</v>
      </c>
      <c r="Q25" s="119">
        <f t="shared" si="4"/>
        <v>0</v>
      </c>
      <c r="R25" s="119">
        <f t="shared" si="4"/>
        <v>0</v>
      </c>
      <c r="S25" s="119">
        <f t="shared" si="4"/>
        <v>0</v>
      </c>
      <c r="T25" s="119">
        <f t="shared" si="4"/>
        <v>0</v>
      </c>
      <c r="U25" s="119">
        <f t="shared" si="4"/>
        <v>0</v>
      </c>
      <c r="V25" s="119">
        <f t="shared" si="4"/>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3" t="s">
        <v>91</v>
      </c>
      <c r="R26" s="123" t="s">
        <v>91</v>
      </c>
      <c r="S26" s="123" t="s">
        <v>91</v>
      </c>
      <c r="T26" s="123" t="s">
        <v>91</v>
      </c>
      <c r="U26" s="123" t="s">
        <v>91</v>
      </c>
      <c r="V26" s="123" t="s">
        <v>91</v>
      </c>
    </row>
    <row r="27" spans="1:22" ht="15.75" thickBot="1" x14ac:dyDescent="0.3">
      <c r="A27" s="4" t="s">
        <v>39</v>
      </c>
      <c r="B27" s="5" t="s">
        <v>40</v>
      </c>
      <c r="C27" s="21" t="s">
        <v>91</v>
      </c>
      <c r="D27" s="21" t="s">
        <v>91</v>
      </c>
      <c r="E27" s="21" t="s">
        <v>91</v>
      </c>
      <c r="F27" s="119">
        <f t="shared" si="5"/>
        <v>0.10571120493553311</v>
      </c>
      <c r="G27" s="119">
        <f t="shared" si="5"/>
        <v>9.3403097592827374E-5</v>
      </c>
      <c r="H27" s="119">
        <f t="shared" si="5"/>
        <v>9.0642492062481517E-5</v>
      </c>
      <c r="I27" s="120" t="s">
        <v>91</v>
      </c>
      <c r="J27" s="120" t="s">
        <v>91</v>
      </c>
      <c r="K27" s="120" t="s">
        <v>91</v>
      </c>
      <c r="L27" s="120" t="s">
        <v>91</v>
      </c>
      <c r="M27" s="120" t="s">
        <v>91</v>
      </c>
      <c r="N27" s="120" t="s">
        <v>91</v>
      </c>
      <c r="O27" s="120" t="s">
        <v>91</v>
      </c>
      <c r="P27" s="119">
        <f t="shared" ref="P27:V34" si="6">$C$2*P99+$C$3*P68</f>
        <v>4.7918307736591768E-5</v>
      </c>
      <c r="Q27" s="119">
        <f t="shared" si="6"/>
        <v>3.3193523125694461E-5</v>
      </c>
      <c r="R27" s="119">
        <f t="shared" si="6"/>
        <v>1.7477258682420339E-5</v>
      </c>
      <c r="S27" s="119">
        <f t="shared" si="6"/>
        <v>3.784011186592155E-6</v>
      </c>
      <c r="T27" s="119">
        <f t="shared" si="6"/>
        <v>0</v>
      </c>
      <c r="U27" s="119">
        <f t="shared" si="6"/>
        <v>0.11167063123837469</v>
      </c>
      <c r="V27" s="119">
        <f t="shared" si="6"/>
        <v>0.11167063123837469</v>
      </c>
    </row>
    <row r="28" spans="1:22" ht="15.75" thickBot="1" x14ac:dyDescent="0.3">
      <c r="A28" s="4" t="s">
        <v>41</v>
      </c>
      <c r="B28" s="5" t="s">
        <v>40</v>
      </c>
      <c r="C28" s="21" t="s">
        <v>91</v>
      </c>
      <c r="D28" s="21" t="s">
        <v>91</v>
      </c>
      <c r="E28" s="21" t="s">
        <v>91</v>
      </c>
      <c r="F28" s="119">
        <f t="shared" si="5"/>
        <v>85.891046246225557</v>
      </c>
      <c r="G28" s="119">
        <f t="shared" si="5"/>
        <v>6.9454790009296268</v>
      </c>
      <c r="H28" s="119">
        <f t="shared" si="5"/>
        <v>2.6716988705753795</v>
      </c>
      <c r="I28" s="120" t="s">
        <v>91</v>
      </c>
      <c r="J28" s="120" t="s">
        <v>91</v>
      </c>
      <c r="K28" s="120" t="s">
        <v>91</v>
      </c>
      <c r="L28" s="120" t="s">
        <v>91</v>
      </c>
      <c r="M28" s="120" t="s">
        <v>91</v>
      </c>
      <c r="N28" s="120" t="s">
        <v>91</v>
      </c>
      <c r="O28" s="120" t="s">
        <v>91</v>
      </c>
      <c r="P28" s="119">
        <f t="shared" si="6"/>
        <v>0.11714398563437911</v>
      </c>
      <c r="Q28" s="119">
        <f t="shared" si="6"/>
        <v>2.4682792084447875</v>
      </c>
      <c r="R28" s="119">
        <f t="shared" si="6"/>
        <v>0.59160724061896908</v>
      </c>
      <c r="S28" s="119">
        <f t="shared" si="6"/>
        <v>76.737706214481349</v>
      </c>
      <c r="T28" s="119">
        <f t="shared" si="6"/>
        <v>0</v>
      </c>
      <c r="U28" s="119">
        <f t="shared" si="6"/>
        <v>-32.297611022329349</v>
      </c>
      <c r="V28" s="119">
        <f t="shared" si="6"/>
        <v>-32.297611022329349</v>
      </c>
    </row>
    <row r="29" spans="1:22" ht="15.75" thickBot="1" x14ac:dyDescent="0.3">
      <c r="A29" s="4" t="s">
        <v>42</v>
      </c>
      <c r="B29" s="5" t="s">
        <v>40</v>
      </c>
      <c r="C29" s="21" t="s">
        <v>91</v>
      </c>
      <c r="D29" s="21" t="s">
        <v>91</v>
      </c>
      <c r="E29" s="21" t="s">
        <v>91</v>
      </c>
      <c r="F29" s="119">
        <f t="shared" si="5"/>
        <v>2.5230788045297829E-2</v>
      </c>
      <c r="G29" s="119">
        <f t="shared" si="5"/>
        <v>2.0060997155919328E-3</v>
      </c>
      <c r="H29" s="119">
        <f t="shared" si="5"/>
        <v>1.7466516535302671E-3</v>
      </c>
      <c r="I29" s="120" t="s">
        <v>91</v>
      </c>
      <c r="J29" s="120" t="s">
        <v>91</v>
      </c>
      <c r="K29" s="120" t="s">
        <v>91</v>
      </c>
      <c r="L29" s="120" t="s">
        <v>91</v>
      </c>
      <c r="M29" s="120" t="s">
        <v>91</v>
      </c>
      <c r="N29" s="120" t="s">
        <v>91</v>
      </c>
      <c r="O29" s="120" t="s">
        <v>91</v>
      </c>
      <c r="P29" s="119">
        <f t="shared" si="6"/>
        <v>1.4901476793942917E-3</v>
      </c>
      <c r="Q29" s="119">
        <f t="shared" si="6"/>
        <v>7.1292621981592654E-4</v>
      </c>
      <c r="R29" s="119">
        <f t="shared" si="6"/>
        <v>2.8065165561988594E-5</v>
      </c>
      <c r="S29" s="119">
        <f t="shared" si="6"/>
        <v>1.4949792793493745E-4</v>
      </c>
      <c r="T29" s="119">
        <f t="shared" si="6"/>
        <v>0</v>
      </c>
      <c r="U29" s="119">
        <f t="shared" si="6"/>
        <v>-1.6617161335394239E-2</v>
      </c>
      <c r="V29" s="119">
        <f t="shared" si="6"/>
        <v>-1.6617161335394239E-2</v>
      </c>
    </row>
    <row r="30" spans="1:22" ht="15.75" thickBot="1" x14ac:dyDescent="0.3">
      <c r="A30" s="2" t="s">
        <v>43</v>
      </c>
      <c r="B30" s="6" t="s">
        <v>8</v>
      </c>
      <c r="C30" s="21" t="s">
        <v>91</v>
      </c>
      <c r="D30" s="21" t="s">
        <v>91</v>
      </c>
      <c r="E30" s="21" t="s">
        <v>91</v>
      </c>
      <c r="F30" s="119">
        <f t="shared" si="5"/>
        <v>0</v>
      </c>
      <c r="G30" s="119">
        <f t="shared" si="5"/>
        <v>0</v>
      </c>
      <c r="H30" s="119">
        <f t="shared" si="5"/>
        <v>0</v>
      </c>
      <c r="I30" s="120" t="s">
        <v>91</v>
      </c>
      <c r="J30" s="120" t="s">
        <v>91</v>
      </c>
      <c r="K30" s="120" t="s">
        <v>91</v>
      </c>
      <c r="L30" s="120" t="s">
        <v>91</v>
      </c>
      <c r="M30" s="120" t="s">
        <v>91</v>
      </c>
      <c r="N30" s="120" t="s">
        <v>91</v>
      </c>
      <c r="O30" s="120" t="s">
        <v>91</v>
      </c>
      <c r="P30" s="119">
        <f t="shared" si="6"/>
        <v>0</v>
      </c>
      <c r="Q30" s="119">
        <f t="shared" si="6"/>
        <v>0</v>
      </c>
      <c r="R30" s="119">
        <f t="shared" si="6"/>
        <v>0</v>
      </c>
      <c r="S30" s="119">
        <f t="shared" si="6"/>
        <v>0</v>
      </c>
      <c r="T30" s="119">
        <f t="shared" si="6"/>
        <v>0</v>
      </c>
      <c r="U30" s="119">
        <f t="shared" si="6"/>
        <v>0</v>
      </c>
      <c r="V30" s="119">
        <f t="shared" si="6"/>
        <v>0</v>
      </c>
    </row>
    <row r="31" spans="1:22" ht="15.75" thickBot="1" x14ac:dyDescent="0.3">
      <c r="A31" s="2" t="s">
        <v>44</v>
      </c>
      <c r="B31" s="6" t="s">
        <v>8</v>
      </c>
      <c r="C31" s="21" t="s">
        <v>91</v>
      </c>
      <c r="D31" s="21" t="s">
        <v>91</v>
      </c>
      <c r="E31" s="21" t="s">
        <v>91</v>
      </c>
      <c r="F31" s="119">
        <f t="shared" si="5"/>
        <v>0</v>
      </c>
      <c r="G31" s="119">
        <f t="shared" si="5"/>
        <v>0</v>
      </c>
      <c r="H31" s="119">
        <f t="shared" si="5"/>
        <v>0</v>
      </c>
      <c r="I31" s="120" t="s">
        <v>91</v>
      </c>
      <c r="J31" s="120" t="s">
        <v>91</v>
      </c>
      <c r="K31" s="120" t="s">
        <v>91</v>
      </c>
      <c r="L31" s="120" t="s">
        <v>91</v>
      </c>
      <c r="M31" s="120" t="s">
        <v>91</v>
      </c>
      <c r="N31" s="120" t="s">
        <v>91</v>
      </c>
      <c r="O31" s="120" t="s">
        <v>91</v>
      </c>
      <c r="P31" s="119">
        <f t="shared" si="6"/>
        <v>0</v>
      </c>
      <c r="Q31" s="119">
        <f t="shared" si="6"/>
        <v>0</v>
      </c>
      <c r="R31" s="119">
        <f t="shared" si="6"/>
        <v>29.053981294700158</v>
      </c>
      <c r="S31" s="119">
        <f t="shared" si="6"/>
        <v>0</v>
      </c>
      <c r="T31" s="119">
        <f t="shared" si="6"/>
        <v>0</v>
      </c>
      <c r="U31" s="119">
        <f t="shared" si="6"/>
        <v>-29.053981294700158</v>
      </c>
      <c r="V31" s="119">
        <f t="shared" si="6"/>
        <v>-29.053981294700158</v>
      </c>
    </row>
    <row r="32" spans="1:22" ht="15.75" thickBot="1" x14ac:dyDescent="0.3">
      <c r="A32" s="2" t="s">
        <v>45</v>
      </c>
      <c r="B32" s="6" t="s">
        <v>8</v>
      </c>
      <c r="C32" s="21" t="s">
        <v>91</v>
      </c>
      <c r="D32" s="21" t="s">
        <v>91</v>
      </c>
      <c r="E32" s="21" t="s">
        <v>91</v>
      </c>
      <c r="F32" s="119">
        <f t="shared" si="5"/>
        <v>0</v>
      </c>
      <c r="G32" s="119">
        <f t="shared" si="5"/>
        <v>0</v>
      </c>
      <c r="H32" s="119">
        <f t="shared" si="5"/>
        <v>0</v>
      </c>
      <c r="I32" s="120" t="s">
        <v>91</v>
      </c>
      <c r="J32" s="120" t="s">
        <v>91</v>
      </c>
      <c r="K32" s="120" t="s">
        <v>91</v>
      </c>
      <c r="L32" s="120" t="s">
        <v>91</v>
      </c>
      <c r="M32" s="120" t="s">
        <v>91</v>
      </c>
      <c r="N32" s="120" t="s">
        <v>91</v>
      </c>
      <c r="O32" s="120" t="s">
        <v>91</v>
      </c>
      <c r="P32" s="119">
        <f t="shared" si="6"/>
        <v>0</v>
      </c>
      <c r="Q32" s="119">
        <f t="shared" si="6"/>
        <v>0</v>
      </c>
      <c r="R32" s="119">
        <f t="shared" si="6"/>
        <v>6.2882860461257684</v>
      </c>
      <c r="S32" s="119">
        <f t="shared" si="6"/>
        <v>0</v>
      </c>
      <c r="T32" s="119">
        <f t="shared" si="6"/>
        <v>0</v>
      </c>
      <c r="U32" s="119">
        <f t="shared" si="6"/>
        <v>-6.2882860461257684</v>
      </c>
      <c r="V32" s="119">
        <f t="shared" si="6"/>
        <v>-6.2882860461257684</v>
      </c>
    </row>
    <row r="33" spans="1:22" ht="15.75" thickBot="1" x14ac:dyDescent="0.3">
      <c r="A33" s="2" t="s">
        <v>46</v>
      </c>
      <c r="B33" s="6" t="s">
        <v>9</v>
      </c>
      <c r="C33" s="21" t="s">
        <v>91</v>
      </c>
      <c r="D33" s="21" t="s">
        <v>91</v>
      </c>
      <c r="E33" s="21" t="s">
        <v>91</v>
      </c>
      <c r="F33" s="119">
        <f t="shared" si="5"/>
        <v>0</v>
      </c>
      <c r="G33" s="119">
        <f t="shared" si="5"/>
        <v>0</v>
      </c>
      <c r="H33" s="119">
        <f t="shared" si="5"/>
        <v>0</v>
      </c>
      <c r="I33" s="120" t="s">
        <v>91</v>
      </c>
      <c r="J33" s="120" t="s">
        <v>91</v>
      </c>
      <c r="K33" s="120" t="s">
        <v>91</v>
      </c>
      <c r="L33" s="120" t="s">
        <v>91</v>
      </c>
      <c r="M33" s="120" t="s">
        <v>91</v>
      </c>
      <c r="N33" s="120" t="s">
        <v>91</v>
      </c>
      <c r="O33" s="120" t="s">
        <v>91</v>
      </c>
      <c r="P33" s="119">
        <f t="shared" si="6"/>
        <v>0</v>
      </c>
      <c r="Q33" s="119">
        <f t="shared" si="6"/>
        <v>0</v>
      </c>
      <c r="R33" s="119">
        <f t="shared" si="6"/>
        <v>11.064911288529103</v>
      </c>
      <c r="S33" s="119">
        <f t="shared" si="6"/>
        <v>0</v>
      </c>
      <c r="T33" s="119">
        <f t="shared" si="6"/>
        <v>0</v>
      </c>
      <c r="U33" s="119">
        <f t="shared" si="6"/>
        <v>-11.064911288529103</v>
      </c>
      <c r="V33" s="119">
        <f t="shared" si="6"/>
        <v>-11.064911288529103</v>
      </c>
    </row>
    <row r="34" spans="1:22" ht="15.75" thickBot="1" x14ac:dyDescent="0.3">
      <c r="A34" s="2" t="s">
        <v>47</v>
      </c>
      <c r="B34" s="6" t="s">
        <v>9</v>
      </c>
      <c r="C34" s="21" t="s">
        <v>91</v>
      </c>
      <c r="D34" s="21" t="s">
        <v>91</v>
      </c>
      <c r="E34" s="21" t="s">
        <v>91</v>
      </c>
      <c r="F34" s="119">
        <f t="shared" si="5"/>
        <v>0</v>
      </c>
      <c r="G34" s="119">
        <f t="shared" si="5"/>
        <v>0</v>
      </c>
      <c r="H34" s="119">
        <f t="shared" si="5"/>
        <v>0</v>
      </c>
      <c r="I34" s="120" t="s">
        <v>91</v>
      </c>
      <c r="J34" s="120" t="s">
        <v>91</v>
      </c>
      <c r="K34" s="120" t="s">
        <v>91</v>
      </c>
      <c r="L34" s="120" t="s">
        <v>91</v>
      </c>
      <c r="M34" s="120" t="s">
        <v>91</v>
      </c>
      <c r="N34" s="120" t="s">
        <v>91</v>
      </c>
      <c r="O34" s="120" t="s">
        <v>91</v>
      </c>
      <c r="P34" s="119">
        <f t="shared" si="6"/>
        <v>0</v>
      </c>
      <c r="Q34" s="119">
        <f t="shared" si="6"/>
        <v>0</v>
      </c>
      <c r="R34" s="119">
        <f t="shared" si="6"/>
        <v>97.631570192903865</v>
      </c>
      <c r="S34" s="119">
        <f t="shared" si="6"/>
        <v>0</v>
      </c>
      <c r="T34" s="119">
        <f t="shared" si="6"/>
        <v>0</v>
      </c>
      <c r="U34" s="119">
        <f t="shared" si="6"/>
        <v>-97.631570192903865</v>
      </c>
      <c r="V34" s="119">
        <f t="shared" si="6"/>
        <v>-97.631570192903865</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row r="46" spans="1:22" x14ac:dyDescent="0.25">
      <c r="A46" s="126" t="s">
        <v>209</v>
      </c>
      <c r="P46" s="145" t="s">
        <v>200</v>
      </c>
      <c r="Q46" s="146"/>
      <c r="R46" s="146"/>
      <c r="S46" s="146"/>
      <c r="T46" s="147"/>
      <c r="U46" s="147"/>
      <c r="V46" s="148"/>
    </row>
    <row r="47" spans="1:22" x14ac:dyDescent="0.25">
      <c r="A47" s="75" t="s">
        <v>201</v>
      </c>
      <c r="B47" s="90" t="s">
        <v>210</v>
      </c>
      <c r="D47" s="75" t="s">
        <v>202</v>
      </c>
      <c r="E47" s="90"/>
      <c r="P47" s="114" t="str">
        <f t="shared" ref="P47:V47" si="7">IF($B47&lt;&gt;"",$B47,"")</f>
        <v>Deponie</v>
      </c>
      <c r="Q47" s="115" t="str">
        <f t="shared" si="7"/>
        <v>Deponie</v>
      </c>
      <c r="R47" s="115" t="str">
        <f t="shared" si="7"/>
        <v>Deponie</v>
      </c>
      <c r="S47" s="115" t="str">
        <f t="shared" si="7"/>
        <v>Deponie</v>
      </c>
      <c r="T47" s="115" t="str">
        <f t="shared" si="7"/>
        <v>Deponie</v>
      </c>
      <c r="U47" s="115" t="str">
        <f t="shared" si="7"/>
        <v>Deponie</v>
      </c>
      <c r="V47" s="116" t="str">
        <f t="shared" si="7"/>
        <v>Deponie</v>
      </c>
    </row>
    <row r="48" spans="1:22" ht="23.25" thickBot="1" x14ac:dyDescent="0.3">
      <c r="A48" s="1" t="s">
        <v>7</v>
      </c>
      <c r="B48" s="1" t="s">
        <v>0</v>
      </c>
      <c r="C48" s="1" t="s">
        <v>17</v>
      </c>
      <c r="D48" s="1" t="s">
        <v>18</v>
      </c>
      <c r="E48" s="1" t="s">
        <v>19</v>
      </c>
      <c r="F48" s="7" t="s">
        <v>88</v>
      </c>
      <c r="G48" s="7" t="s">
        <v>1</v>
      </c>
      <c r="H48" s="7" t="s">
        <v>2</v>
      </c>
      <c r="I48" s="7" t="s">
        <v>10</v>
      </c>
      <c r="J48" s="7" t="s">
        <v>11</v>
      </c>
      <c r="K48" s="7" t="s">
        <v>12</v>
      </c>
      <c r="L48" s="7" t="s">
        <v>13</v>
      </c>
      <c r="M48" s="7" t="s">
        <v>14</v>
      </c>
      <c r="N48" s="7" t="s">
        <v>15</v>
      </c>
      <c r="O48" s="7" t="s">
        <v>16</v>
      </c>
      <c r="P48" s="7" t="s">
        <v>3</v>
      </c>
      <c r="Q48" s="7" t="s">
        <v>4</v>
      </c>
      <c r="R48" s="7" t="s">
        <v>5</v>
      </c>
      <c r="S48" s="7" t="s">
        <v>6</v>
      </c>
      <c r="T48" s="62" t="s">
        <v>26</v>
      </c>
      <c r="U48" s="62" t="s">
        <v>102</v>
      </c>
      <c r="V48" s="1" t="s">
        <v>59</v>
      </c>
    </row>
    <row r="49" spans="1:22" ht="15.75" thickBot="1" x14ac:dyDescent="0.3">
      <c r="A49" s="61" t="s">
        <v>99</v>
      </c>
      <c r="B49" s="65" t="s">
        <v>142</v>
      </c>
      <c r="C49" s="63" t="s">
        <v>91</v>
      </c>
      <c r="D49" s="63" t="s">
        <v>91</v>
      </c>
      <c r="E49" s="63" t="s">
        <v>91</v>
      </c>
      <c r="F49" s="119">
        <v>53.957319167056575</v>
      </c>
      <c r="G49" s="119">
        <v>3.3472769723417657</v>
      </c>
      <c r="H49" s="119">
        <v>4.0912707740215613</v>
      </c>
      <c r="I49" s="120" t="s">
        <v>91</v>
      </c>
      <c r="J49" s="120" t="s">
        <v>91</v>
      </c>
      <c r="K49" s="120" t="s">
        <v>91</v>
      </c>
      <c r="L49" s="120" t="s">
        <v>91</v>
      </c>
      <c r="M49" s="120" t="s">
        <v>91</v>
      </c>
      <c r="N49" s="120" t="s">
        <v>91</v>
      </c>
      <c r="O49" s="120" t="s">
        <v>91</v>
      </c>
      <c r="P49" s="119">
        <v>2.6020900965754916</v>
      </c>
      <c r="Q49" s="119">
        <v>1.312454718976195</v>
      </c>
      <c r="R49" s="119">
        <v>0</v>
      </c>
      <c r="S49" s="119">
        <v>0.17090884621248364</v>
      </c>
      <c r="T49" s="119">
        <v>0</v>
      </c>
      <c r="U49" s="119">
        <v>0</v>
      </c>
      <c r="V49" s="119">
        <f>T49+U49</f>
        <v>0</v>
      </c>
    </row>
    <row r="50" spans="1:22" ht="15.75" thickBot="1" x14ac:dyDescent="0.3">
      <c r="A50" s="61" t="s">
        <v>100</v>
      </c>
      <c r="B50" s="65" t="s">
        <v>143</v>
      </c>
      <c r="C50" s="64" t="s">
        <v>91</v>
      </c>
      <c r="D50" s="64" t="s">
        <v>91</v>
      </c>
      <c r="E50" s="64" t="s">
        <v>91</v>
      </c>
      <c r="F50" s="119">
        <v>0</v>
      </c>
      <c r="G50" s="119">
        <v>0</v>
      </c>
      <c r="H50" s="119">
        <v>3.8744346311027869E-5</v>
      </c>
      <c r="I50" s="120" t="s">
        <v>91</v>
      </c>
      <c r="J50" s="120" t="s">
        <v>91</v>
      </c>
      <c r="K50" s="120" t="s">
        <v>91</v>
      </c>
      <c r="L50" s="120" t="s">
        <v>91</v>
      </c>
      <c r="M50" s="120" t="s">
        <v>91</v>
      </c>
      <c r="N50" s="120" t="s">
        <v>91</v>
      </c>
      <c r="O50" s="120" t="s">
        <v>91</v>
      </c>
      <c r="P50" s="119">
        <v>0</v>
      </c>
      <c r="Q50" s="119">
        <v>2.463232041485527E-5</v>
      </c>
      <c r="R50" s="119">
        <v>0</v>
      </c>
      <c r="S50" s="119">
        <v>0</v>
      </c>
      <c r="T50" s="121">
        <v>0</v>
      </c>
      <c r="U50" s="119">
        <v>0</v>
      </c>
      <c r="V50" s="119">
        <f t="shared" ref="V50:V66" si="8">T50+U50</f>
        <v>0</v>
      </c>
    </row>
    <row r="51" spans="1:22" ht="15.75" thickBot="1" x14ac:dyDescent="0.3">
      <c r="A51" s="4" t="s">
        <v>101</v>
      </c>
      <c r="B51" s="5" t="s">
        <v>105</v>
      </c>
      <c r="C51" s="21" t="s">
        <v>91</v>
      </c>
      <c r="D51" s="21" t="s">
        <v>91</v>
      </c>
      <c r="E51" s="21" t="s">
        <v>91</v>
      </c>
      <c r="F51" s="119">
        <v>53.957319167056575</v>
      </c>
      <c r="G51" s="119">
        <v>3.3472769723417657</v>
      </c>
      <c r="H51" s="119">
        <v>4.0913095135607893</v>
      </c>
      <c r="I51" s="120" t="s">
        <v>91</v>
      </c>
      <c r="J51" s="120" t="s">
        <v>91</v>
      </c>
      <c r="K51" s="120" t="s">
        <v>91</v>
      </c>
      <c r="L51" s="120" t="s">
        <v>91</v>
      </c>
      <c r="M51" s="120" t="s">
        <v>91</v>
      </c>
      <c r="N51" s="120" t="s">
        <v>91</v>
      </c>
      <c r="O51" s="120" t="s">
        <v>91</v>
      </c>
      <c r="P51" s="119">
        <v>2.6020900965754916</v>
      </c>
      <c r="Q51" s="119">
        <v>1.3124793494579479</v>
      </c>
      <c r="R51" s="119">
        <v>0</v>
      </c>
      <c r="S51" s="119">
        <v>0.17090884621248364</v>
      </c>
      <c r="T51" s="121">
        <v>0</v>
      </c>
      <c r="U51" s="119">
        <v>0</v>
      </c>
      <c r="V51" s="119">
        <f t="shared" si="8"/>
        <v>0</v>
      </c>
    </row>
    <row r="52" spans="1:22" ht="15.75" thickBot="1" x14ac:dyDescent="0.3">
      <c r="A52" s="4" t="s">
        <v>20</v>
      </c>
      <c r="B52" s="5" t="s">
        <v>49</v>
      </c>
      <c r="C52" s="21" t="s">
        <v>91</v>
      </c>
      <c r="D52" s="21" t="s">
        <v>91</v>
      </c>
      <c r="E52" s="21" t="s">
        <v>91</v>
      </c>
      <c r="F52" s="119">
        <v>5.3159911732389858E-6</v>
      </c>
      <c r="G52" s="119">
        <v>6.2496257529050459E-7</v>
      </c>
      <c r="H52" s="119">
        <v>6.1897047784538968E-7</v>
      </c>
      <c r="I52" s="120" t="s">
        <v>91</v>
      </c>
      <c r="J52" s="120" t="s">
        <v>91</v>
      </c>
      <c r="K52" s="120" t="s">
        <v>91</v>
      </c>
      <c r="L52" s="120" t="s">
        <v>91</v>
      </c>
      <c r="M52" s="120" t="s">
        <v>91</v>
      </c>
      <c r="N52" s="120" t="s">
        <v>91</v>
      </c>
      <c r="O52" s="120" t="s">
        <v>91</v>
      </c>
      <c r="P52" s="119">
        <v>4.7256994582143817E-7</v>
      </c>
      <c r="Q52" s="119">
        <v>2.4504548213936636E-7</v>
      </c>
      <c r="R52" s="119">
        <v>0</v>
      </c>
      <c r="S52" s="119">
        <v>6.8871383735417968E-8</v>
      </c>
      <c r="T52" s="121">
        <v>0</v>
      </c>
      <c r="U52" s="119">
        <v>0</v>
      </c>
      <c r="V52" s="119">
        <f t="shared" si="8"/>
        <v>0</v>
      </c>
    </row>
    <row r="53" spans="1:22" ht="15.75" thickBot="1" x14ac:dyDescent="0.3">
      <c r="A53" s="3" t="s">
        <v>21</v>
      </c>
      <c r="B53" s="5" t="s">
        <v>106</v>
      </c>
      <c r="C53" s="21" t="s">
        <v>91</v>
      </c>
      <c r="D53" s="21" t="s">
        <v>91</v>
      </c>
      <c r="E53" s="21" t="s">
        <v>91</v>
      </c>
      <c r="F53" s="119">
        <v>0.43340297134325528</v>
      </c>
      <c r="G53" s="119">
        <v>1.7117638778026016E-2</v>
      </c>
      <c r="H53" s="119">
        <v>3.1809346111846569E-2</v>
      </c>
      <c r="I53" s="120" t="s">
        <v>91</v>
      </c>
      <c r="J53" s="120" t="s">
        <v>91</v>
      </c>
      <c r="K53" s="120" t="s">
        <v>91</v>
      </c>
      <c r="L53" s="120" t="s">
        <v>91</v>
      </c>
      <c r="M53" s="120" t="s">
        <v>91</v>
      </c>
      <c r="N53" s="120" t="s">
        <v>91</v>
      </c>
      <c r="O53" s="120" t="s">
        <v>91</v>
      </c>
      <c r="P53" s="119">
        <v>1.9776383315291357E-2</v>
      </c>
      <c r="Q53" s="119">
        <v>6.7117620872571004E-3</v>
      </c>
      <c r="R53" s="119">
        <v>0</v>
      </c>
      <c r="S53" s="119">
        <v>1.2771768559066751E-3</v>
      </c>
      <c r="T53" s="121">
        <v>0</v>
      </c>
      <c r="U53" s="119">
        <v>0</v>
      </c>
      <c r="V53" s="119">
        <f t="shared" si="8"/>
        <v>0</v>
      </c>
    </row>
    <row r="54" spans="1:22" ht="15.75" thickBot="1" x14ac:dyDescent="0.3">
      <c r="A54" s="3" t="s">
        <v>22</v>
      </c>
      <c r="B54" s="5" t="s">
        <v>107</v>
      </c>
      <c r="C54" s="21" t="s">
        <v>91</v>
      </c>
      <c r="D54" s="21" t="s">
        <v>91</v>
      </c>
      <c r="E54" s="21" t="s">
        <v>91</v>
      </c>
      <c r="F54" s="119">
        <v>8.3313048307985055E-2</v>
      </c>
      <c r="G54" s="119">
        <v>4.1372108043014853E-3</v>
      </c>
      <c r="H54" s="119">
        <v>6.9142441919505708E-3</v>
      </c>
      <c r="I54" s="120" t="s">
        <v>91</v>
      </c>
      <c r="J54" s="120" t="s">
        <v>91</v>
      </c>
      <c r="K54" s="120" t="s">
        <v>91</v>
      </c>
      <c r="L54" s="120" t="s">
        <v>91</v>
      </c>
      <c r="M54" s="120" t="s">
        <v>91</v>
      </c>
      <c r="N54" s="120" t="s">
        <v>91</v>
      </c>
      <c r="O54" s="120" t="s">
        <v>91</v>
      </c>
      <c r="P54" s="119">
        <v>4.6051717659132208E-3</v>
      </c>
      <c r="Q54" s="119">
        <v>1.6221848271736358E-3</v>
      </c>
      <c r="R54" s="119">
        <v>0</v>
      </c>
      <c r="S54" s="119">
        <v>2.8208282645610013E-4</v>
      </c>
      <c r="T54" s="121">
        <v>0</v>
      </c>
      <c r="U54" s="119">
        <v>0</v>
      </c>
      <c r="V54" s="119">
        <f t="shared" si="8"/>
        <v>0</v>
      </c>
    </row>
    <row r="55" spans="1:22" ht="15.75" thickBot="1" x14ac:dyDescent="0.3">
      <c r="A55" s="3" t="s">
        <v>23</v>
      </c>
      <c r="B55" s="5" t="s">
        <v>108</v>
      </c>
      <c r="C55" s="21" t="s">
        <v>91</v>
      </c>
      <c r="D55" s="21" t="s">
        <v>91</v>
      </c>
      <c r="E55" s="21" t="s">
        <v>91</v>
      </c>
      <c r="F55" s="119">
        <v>2.5919806484173337E-2</v>
      </c>
      <c r="G55" s="119">
        <v>1.8789923640010048E-3</v>
      </c>
      <c r="H55" s="119">
        <v>3.1226759766147618E-3</v>
      </c>
      <c r="I55" s="120" t="s">
        <v>91</v>
      </c>
      <c r="J55" s="120" t="s">
        <v>91</v>
      </c>
      <c r="K55" s="120" t="s">
        <v>91</v>
      </c>
      <c r="L55" s="120" t="s">
        <v>91</v>
      </c>
      <c r="M55" s="120" t="s">
        <v>91</v>
      </c>
      <c r="N55" s="120" t="s">
        <v>91</v>
      </c>
      <c r="O55" s="120" t="s">
        <v>91</v>
      </c>
      <c r="P55" s="119">
        <v>2.4049094299148505E-3</v>
      </c>
      <c r="Q55" s="119">
        <v>7.3674585833225826E-4</v>
      </c>
      <c r="R55" s="119">
        <v>0</v>
      </c>
      <c r="S55" s="119">
        <v>1.7294016307690691E-4</v>
      </c>
      <c r="T55" s="121">
        <v>0</v>
      </c>
      <c r="U55" s="119">
        <v>0</v>
      </c>
      <c r="V55" s="119">
        <f t="shared" si="8"/>
        <v>0</v>
      </c>
    </row>
    <row r="56" spans="1:22" ht="15.75" thickBot="1" x14ac:dyDescent="0.3">
      <c r="A56" s="3" t="s">
        <v>24</v>
      </c>
      <c r="B56" s="5" t="s">
        <v>50</v>
      </c>
      <c r="C56" s="21" t="s">
        <v>91</v>
      </c>
      <c r="D56" s="21" t="s">
        <v>91</v>
      </c>
      <c r="E56" s="21" t="s">
        <v>91</v>
      </c>
      <c r="F56" s="119">
        <v>2.2172074152152562E-4</v>
      </c>
      <c r="G56" s="119">
        <v>1.0047128846882044E-5</v>
      </c>
      <c r="H56" s="119">
        <v>7.0003619307770211E-6</v>
      </c>
      <c r="I56" s="120" t="s">
        <v>91</v>
      </c>
      <c r="J56" s="120" t="s">
        <v>91</v>
      </c>
      <c r="K56" s="120" t="s">
        <v>91</v>
      </c>
      <c r="L56" s="120" t="s">
        <v>91</v>
      </c>
      <c r="M56" s="120" t="s">
        <v>91</v>
      </c>
      <c r="N56" s="120" t="s">
        <v>91</v>
      </c>
      <c r="O56" s="120" t="s">
        <v>91</v>
      </c>
      <c r="P56" s="119">
        <v>8.7878418914032254E-7</v>
      </c>
      <c r="Q56" s="119">
        <v>3.9394413935503068E-6</v>
      </c>
      <c r="R56" s="119">
        <v>0</v>
      </c>
      <c r="S56" s="119">
        <v>1.8646222472229087E-7</v>
      </c>
      <c r="T56" s="121">
        <v>0</v>
      </c>
      <c r="U56" s="119">
        <v>0</v>
      </c>
      <c r="V56" s="119">
        <f t="shared" si="8"/>
        <v>0</v>
      </c>
    </row>
    <row r="57" spans="1:22" ht="15.75" thickBot="1" x14ac:dyDescent="0.3">
      <c r="A57" s="3" t="s">
        <v>25</v>
      </c>
      <c r="B57" s="5" t="s">
        <v>48</v>
      </c>
      <c r="C57" s="21" t="s">
        <v>91</v>
      </c>
      <c r="D57" s="21" t="s">
        <v>91</v>
      </c>
      <c r="E57" s="21" t="s">
        <v>91</v>
      </c>
      <c r="F57" s="119">
        <v>628.27935252895361</v>
      </c>
      <c r="G57" s="119">
        <v>51.26539791257796</v>
      </c>
      <c r="H57" s="119">
        <v>55.140446912091399</v>
      </c>
      <c r="I57" s="120" t="s">
        <v>91</v>
      </c>
      <c r="J57" s="120" t="s">
        <v>91</v>
      </c>
      <c r="K57" s="120" t="s">
        <v>91</v>
      </c>
      <c r="L57" s="120" t="s">
        <v>91</v>
      </c>
      <c r="M57" s="120" t="s">
        <v>91</v>
      </c>
      <c r="N57" s="120" t="s">
        <v>91</v>
      </c>
      <c r="O57" s="120" t="s">
        <v>91</v>
      </c>
      <c r="P57" s="119">
        <v>37.745228145678396</v>
      </c>
      <c r="Q57" s="119">
        <v>20.100970022187031</v>
      </c>
      <c r="R57" s="119">
        <v>0</v>
      </c>
      <c r="S57" s="119">
        <v>5.6318446826519191</v>
      </c>
      <c r="T57" s="121">
        <v>0</v>
      </c>
      <c r="U57" s="119">
        <v>0</v>
      </c>
      <c r="V57" s="119">
        <f t="shared" si="8"/>
        <v>0</v>
      </c>
    </row>
    <row r="58" spans="1:22" ht="15.75" thickBot="1" x14ac:dyDescent="0.3">
      <c r="A58" s="4" t="s">
        <v>27</v>
      </c>
      <c r="B58" s="5" t="s">
        <v>28</v>
      </c>
      <c r="C58" s="21" t="s">
        <v>91</v>
      </c>
      <c r="D58" s="21" t="s">
        <v>91</v>
      </c>
      <c r="E58" s="21" t="s">
        <v>91</v>
      </c>
      <c r="F58" s="119">
        <v>33.937545534836524</v>
      </c>
      <c r="G58" s="119">
        <v>0.51881708257425019</v>
      </c>
      <c r="H58" s="119">
        <v>1.1592707185925732</v>
      </c>
      <c r="I58" s="120" t="s">
        <v>91</v>
      </c>
      <c r="J58" s="120" t="s">
        <v>91</v>
      </c>
      <c r="K58" s="120" t="s">
        <v>91</v>
      </c>
      <c r="L58" s="120" t="s">
        <v>91</v>
      </c>
      <c r="M58" s="120" t="s">
        <v>91</v>
      </c>
      <c r="N58" s="120" t="s">
        <v>91</v>
      </c>
      <c r="O58" s="120" t="s">
        <v>91</v>
      </c>
      <c r="P58" s="119">
        <v>0.21320993874878374</v>
      </c>
      <c r="Q58" s="119">
        <v>0.20342622949392758</v>
      </c>
      <c r="R58" s="119">
        <v>0</v>
      </c>
      <c r="S58" s="119">
        <v>7.1778290058196692E-2</v>
      </c>
      <c r="T58" s="122">
        <v>0</v>
      </c>
      <c r="U58" s="119">
        <v>0</v>
      </c>
      <c r="V58" s="119">
        <f t="shared" si="8"/>
        <v>0</v>
      </c>
    </row>
    <row r="59" spans="1:22" ht="15.75" thickBot="1" x14ac:dyDescent="0.3">
      <c r="A59" s="4" t="s">
        <v>29</v>
      </c>
      <c r="B59" s="5" t="s">
        <v>28</v>
      </c>
      <c r="C59" s="21" t="s">
        <v>91</v>
      </c>
      <c r="D59" s="21" t="s">
        <v>91</v>
      </c>
      <c r="E59" s="21" t="s">
        <v>91</v>
      </c>
      <c r="F59" s="119">
        <v>0</v>
      </c>
      <c r="G59" s="119">
        <v>0</v>
      </c>
      <c r="H59" s="119">
        <v>0</v>
      </c>
      <c r="I59" s="120" t="s">
        <v>91</v>
      </c>
      <c r="J59" s="120" t="s">
        <v>91</v>
      </c>
      <c r="K59" s="120" t="s">
        <v>91</v>
      </c>
      <c r="L59" s="120" t="s">
        <v>91</v>
      </c>
      <c r="M59" s="120" t="s">
        <v>91</v>
      </c>
      <c r="N59" s="120" t="s">
        <v>91</v>
      </c>
      <c r="O59" s="120" t="s">
        <v>91</v>
      </c>
      <c r="P59" s="119">
        <v>0</v>
      </c>
      <c r="Q59" s="119">
        <v>0</v>
      </c>
      <c r="R59" s="119">
        <v>0</v>
      </c>
      <c r="S59" s="119">
        <v>0</v>
      </c>
      <c r="T59" s="121">
        <v>0</v>
      </c>
      <c r="U59" s="119">
        <v>0</v>
      </c>
      <c r="V59" s="119">
        <f t="shared" si="8"/>
        <v>0</v>
      </c>
    </row>
    <row r="60" spans="1:22" ht="15.75" thickBot="1" x14ac:dyDescent="0.3">
      <c r="A60" s="4" t="s">
        <v>30</v>
      </c>
      <c r="B60" s="5" t="s">
        <v>28</v>
      </c>
      <c r="C60" s="21" t="s">
        <v>91</v>
      </c>
      <c r="D60" s="21" t="s">
        <v>91</v>
      </c>
      <c r="E60" s="21" t="s">
        <v>91</v>
      </c>
      <c r="F60" s="119">
        <v>33.937545534836524</v>
      </c>
      <c r="G60" s="119">
        <v>0.51881708257425019</v>
      </c>
      <c r="H60" s="119">
        <v>1.1592707185925732</v>
      </c>
      <c r="I60" s="120" t="s">
        <v>91</v>
      </c>
      <c r="J60" s="120" t="s">
        <v>91</v>
      </c>
      <c r="K60" s="120" t="s">
        <v>91</v>
      </c>
      <c r="L60" s="120" t="s">
        <v>91</v>
      </c>
      <c r="M60" s="120" t="s">
        <v>91</v>
      </c>
      <c r="N60" s="120" t="s">
        <v>91</v>
      </c>
      <c r="O60" s="120" t="s">
        <v>91</v>
      </c>
      <c r="P60" s="119">
        <v>0.21320993874878374</v>
      </c>
      <c r="Q60" s="119">
        <v>0.20342622949392758</v>
      </c>
      <c r="R60" s="119">
        <v>0</v>
      </c>
      <c r="S60" s="119">
        <v>7.1778290058196692E-2</v>
      </c>
      <c r="T60" s="121">
        <v>0</v>
      </c>
      <c r="U60" s="119">
        <v>0</v>
      </c>
      <c r="V60" s="119">
        <f t="shared" si="8"/>
        <v>0</v>
      </c>
    </row>
    <row r="61" spans="1:22" ht="15.75" thickBot="1" x14ac:dyDescent="0.3">
      <c r="A61" s="4" t="s">
        <v>31</v>
      </c>
      <c r="B61" s="5" t="s">
        <v>28</v>
      </c>
      <c r="C61" s="21" t="s">
        <v>91</v>
      </c>
      <c r="D61" s="21" t="s">
        <v>91</v>
      </c>
      <c r="E61" s="21" t="s">
        <v>91</v>
      </c>
      <c r="F61" s="119">
        <v>682.70890929832763</v>
      </c>
      <c r="G61" s="119">
        <v>52.088600359008822</v>
      </c>
      <c r="H61" s="119">
        <v>57.010459952627279</v>
      </c>
      <c r="I61" s="120" t="s">
        <v>91</v>
      </c>
      <c r="J61" s="120" t="s">
        <v>91</v>
      </c>
      <c r="K61" s="120" t="s">
        <v>91</v>
      </c>
      <c r="L61" s="120" t="s">
        <v>91</v>
      </c>
      <c r="M61" s="120" t="s">
        <v>91</v>
      </c>
      <c r="N61" s="120" t="s">
        <v>91</v>
      </c>
      <c r="O61" s="120" t="s">
        <v>91</v>
      </c>
      <c r="P61" s="119">
        <v>38.0973484636921</v>
      </c>
      <c r="Q61" s="119">
        <v>20.423744512390893</v>
      </c>
      <c r="R61" s="119">
        <v>0</v>
      </c>
      <c r="S61" s="119">
        <v>5.7646372301108739</v>
      </c>
      <c r="T61" s="121">
        <v>0</v>
      </c>
      <c r="U61" s="119">
        <v>0</v>
      </c>
      <c r="V61" s="119">
        <f t="shared" si="8"/>
        <v>0</v>
      </c>
    </row>
    <row r="62" spans="1:22" ht="15.75" thickBot="1" x14ac:dyDescent="0.3">
      <c r="A62" s="4" t="s">
        <v>32</v>
      </c>
      <c r="B62" s="5" t="s">
        <v>28</v>
      </c>
      <c r="C62" s="21" t="s">
        <v>91</v>
      </c>
      <c r="D62" s="21" t="s">
        <v>91</v>
      </c>
      <c r="E62" s="21" t="s">
        <v>91</v>
      </c>
      <c r="F62" s="119">
        <v>0</v>
      </c>
      <c r="G62" s="119">
        <v>0</v>
      </c>
      <c r="H62" s="119">
        <v>0</v>
      </c>
      <c r="I62" s="120" t="s">
        <v>91</v>
      </c>
      <c r="J62" s="120" t="s">
        <v>91</v>
      </c>
      <c r="K62" s="120" t="s">
        <v>91</v>
      </c>
      <c r="L62" s="120" t="s">
        <v>91</v>
      </c>
      <c r="M62" s="120" t="s">
        <v>91</v>
      </c>
      <c r="N62" s="120" t="s">
        <v>91</v>
      </c>
      <c r="O62" s="120" t="s">
        <v>91</v>
      </c>
      <c r="P62" s="119">
        <v>0</v>
      </c>
      <c r="Q62" s="119">
        <v>0</v>
      </c>
      <c r="R62" s="119">
        <v>0</v>
      </c>
      <c r="S62" s="119">
        <v>0</v>
      </c>
      <c r="T62" s="121">
        <v>0</v>
      </c>
      <c r="U62" s="119">
        <v>0</v>
      </c>
      <c r="V62" s="119">
        <f t="shared" si="8"/>
        <v>0</v>
      </c>
    </row>
    <row r="63" spans="1:22" ht="15.75" thickBot="1" x14ac:dyDescent="0.3">
      <c r="A63" s="4" t="s">
        <v>33</v>
      </c>
      <c r="B63" s="5" t="s">
        <v>28</v>
      </c>
      <c r="C63" s="21" t="s">
        <v>91</v>
      </c>
      <c r="D63" s="21" t="s">
        <v>91</v>
      </c>
      <c r="E63" s="21" t="s">
        <v>91</v>
      </c>
      <c r="F63" s="119">
        <v>682.70890929832763</v>
      </c>
      <c r="G63" s="119">
        <v>52.088600359008822</v>
      </c>
      <c r="H63" s="119">
        <v>57.010459952627279</v>
      </c>
      <c r="I63" s="120" t="s">
        <v>91</v>
      </c>
      <c r="J63" s="120" t="s">
        <v>91</v>
      </c>
      <c r="K63" s="120" t="s">
        <v>91</v>
      </c>
      <c r="L63" s="120" t="s">
        <v>91</v>
      </c>
      <c r="M63" s="120" t="s">
        <v>91</v>
      </c>
      <c r="N63" s="120" t="s">
        <v>91</v>
      </c>
      <c r="O63" s="120" t="s">
        <v>91</v>
      </c>
      <c r="P63" s="119">
        <v>38.0973484636921</v>
      </c>
      <c r="Q63" s="119">
        <v>20.423744512390893</v>
      </c>
      <c r="R63" s="119">
        <v>0</v>
      </c>
      <c r="S63" s="119">
        <v>5.7646372301108739</v>
      </c>
      <c r="T63" s="121">
        <v>0</v>
      </c>
      <c r="U63" s="119">
        <v>0</v>
      </c>
      <c r="V63" s="119">
        <f t="shared" si="8"/>
        <v>0</v>
      </c>
    </row>
    <row r="64" spans="1:22" ht="15.75" thickBot="1" x14ac:dyDescent="0.3">
      <c r="A64" s="4" t="s">
        <v>34</v>
      </c>
      <c r="B64" s="5" t="s">
        <v>8</v>
      </c>
      <c r="C64" s="21" t="s">
        <v>91</v>
      </c>
      <c r="D64" s="21" t="s">
        <v>91</v>
      </c>
      <c r="E64" s="21" t="s">
        <v>91</v>
      </c>
      <c r="F64" s="119">
        <v>0</v>
      </c>
      <c r="G64" s="119">
        <v>0</v>
      </c>
      <c r="H64" s="119">
        <v>0</v>
      </c>
      <c r="I64" s="120" t="s">
        <v>91</v>
      </c>
      <c r="J64" s="120" t="s">
        <v>91</v>
      </c>
      <c r="K64" s="120" t="s">
        <v>91</v>
      </c>
      <c r="L64" s="120" t="s">
        <v>91</v>
      </c>
      <c r="M64" s="120" t="s">
        <v>91</v>
      </c>
      <c r="N64" s="120" t="s">
        <v>91</v>
      </c>
      <c r="O64" s="120" t="s">
        <v>91</v>
      </c>
      <c r="P64" s="119">
        <v>0</v>
      </c>
      <c r="Q64" s="119">
        <v>0</v>
      </c>
      <c r="R64" s="119">
        <v>0</v>
      </c>
      <c r="S64" s="119">
        <v>0</v>
      </c>
      <c r="T64" s="119">
        <v>0</v>
      </c>
      <c r="U64" s="119">
        <v>0</v>
      </c>
      <c r="V64" s="119">
        <f t="shared" si="8"/>
        <v>0</v>
      </c>
    </row>
    <row r="65" spans="1:22" ht="15.75" thickBot="1" x14ac:dyDescent="0.3">
      <c r="A65" s="4" t="s">
        <v>35</v>
      </c>
      <c r="B65" s="5" t="s">
        <v>28</v>
      </c>
      <c r="C65" s="21" t="s">
        <v>91</v>
      </c>
      <c r="D65" s="21" t="s">
        <v>91</v>
      </c>
      <c r="E65" s="21" t="s">
        <v>91</v>
      </c>
      <c r="F65" s="119">
        <v>0</v>
      </c>
      <c r="G65" s="119">
        <v>0</v>
      </c>
      <c r="H65" s="119">
        <v>0</v>
      </c>
      <c r="I65" s="120" t="s">
        <v>91</v>
      </c>
      <c r="J65" s="120" t="s">
        <v>91</v>
      </c>
      <c r="K65" s="120" t="s">
        <v>91</v>
      </c>
      <c r="L65" s="120" t="s">
        <v>91</v>
      </c>
      <c r="M65" s="120" t="s">
        <v>91</v>
      </c>
      <c r="N65" s="120" t="s">
        <v>91</v>
      </c>
      <c r="O65" s="120" t="s">
        <v>91</v>
      </c>
      <c r="P65" s="119">
        <v>0</v>
      </c>
      <c r="Q65" s="119">
        <v>0</v>
      </c>
      <c r="R65" s="119">
        <v>0</v>
      </c>
      <c r="S65" s="119">
        <v>0</v>
      </c>
      <c r="T65" s="119">
        <v>0</v>
      </c>
      <c r="U65" s="119">
        <v>0</v>
      </c>
      <c r="V65" s="119">
        <f t="shared" si="8"/>
        <v>0</v>
      </c>
    </row>
    <row r="66" spans="1:22" ht="15.75" thickBot="1" x14ac:dyDescent="0.3">
      <c r="A66" s="4" t="s">
        <v>36</v>
      </c>
      <c r="B66" s="5" t="s">
        <v>28</v>
      </c>
      <c r="C66" s="21" t="s">
        <v>91</v>
      </c>
      <c r="D66" s="21" t="s">
        <v>91</v>
      </c>
      <c r="E66" s="21" t="s">
        <v>91</v>
      </c>
      <c r="F66" s="119">
        <v>0</v>
      </c>
      <c r="G66" s="119">
        <v>0</v>
      </c>
      <c r="H66" s="119">
        <v>0</v>
      </c>
      <c r="I66" s="120" t="s">
        <v>91</v>
      </c>
      <c r="J66" s="120" t="s">
        <v>91</v>
      </c>
      <c r="K66" s="120" t="s">
        <v>91</v>
      </c>
      <c r="L66" s="120" t="s">
        <v>91</v>
      </c>
      <c r="M66" s="120" t="s">
        <v>91</v>
      </c>
      <c r="N66" s="120" t="s">
        <v>91</v>
      </c>
      <c r="O66" s="120" t="s">
        <v>91</v>
      </c>
      <c r="P66" s="119">
        <v>0</v>
      </c>
      <c r="Q66" s="119">
        <v>0</v>
      </c>
      <c r="R66" s="119">
        <v>0</v>
      </c>
      <c r="S66" s="119">
        <v>0</v>
      </c>
      <c r="T66" s="119">
        <v>0</v>
      </c>
      <c r="U66" s="119">
        <v>0</v>
      </c>
      <c r="V66" s="119">
        <f t="shared" si="8"/>
        <v>0</v>
      </c>
    </row>
    <row r="67" spans="1:22" ht="15.75" thickBot="1" x14ac:dyDescent="0.3">
      <c r="A67" s="4" t="s">
        <v>37</v>
      </c>
      <c r="B67" s="5" t="s">
        <v>38</v>
      </c>
      <c r="C67" s="21" t="s">
        <v>91</v>
      </c>
      <c r="D67" s="21" t="s">
        <v>91</v>
      </c>
      <c r="E67" s="21" t="s">
        <v>91</v>
      </c>
      <c r="F67" s="123" t="s">
        <v>91</v>
      </c>
      <c r="G67" s="123" t="s">
        <v>91</v>
      </c>
      <c r="H67" s="123" t="s">
        <v>91</v>
      </c>
      <c r="I67" s="120" t="s">
        <v>91</v>
      </c>
      <c r="J67" s="120" t="s">
        <v>91</v>
      </c>
      <c r="K67" s="120" t="s">
        <v>91</v>
      </c>
      <c r="L67" s="120" t="s">
        <v>91</v>
      </c>
      <c r="M67" s="120" t="s">
        <v>91</v>
      </c>
      <c r="N67" s="120" t="s">
        <v>91</v>
      </c>
      <c r="O67" s="120" t="s">
        <v>91</v>
      </c>
      <c r="P67" s="123" t="s">
        <v>91</v>
      </c>
      <c r="Q67" s="127" t="s">
        <v>91</v>
      </c>
      <c r="R67" s="127" t="s">
        <v>91</v>
      </c>
      <c r="S67" s="127" t="s">
        <v>91</v>
      </c>
      <c r="T67" s="128" t="s">
        <v>91</v>
      </c>
      <c r="U67" s="119" t="s">
        <v>91</v>
      </c>
      <c r="V67" s="119" t="s">
        <v>91</v>
      </c>
    </row>
    <row r="68" spans="1:22" ht="15.75" thickBot="1" x14ac:dyDescent="0.3">
      <c r="A68" s="4" t="s">
        <v>39</v>
      </c>
      <c r="B68" s="5" t="s">
        <v>40</v>
      </c>
      <c r="C68" s="21" t="s">
        <v>91</v>
      </c>
      <c r="D68" s="21" t="s">
        <v>91</v>
      </c>
      <c r="E68" s="21" t="s">
        <v>91</v>
      </c>
      <c r="F68" s="119">
        <v>8.070295956723101E-4</v>
      </c>
      <c r="G68" s="119">
        <v>3.2719982156531495E-5</v>
      </c>
      <c r="H68" s="119">
        <v>3.9451545226525175E-5</v>
      </c>
      <c r="I68" s="120" t="s">
        <v>91</v>
      </c>
      <c r="J68" s="120" t="s">
        <v>91</v>
      </c>
      <c r="K68" s="120" t="s">
        <v>91</v>
      </c>
      <c r="L68" s="120" t="s">
        <v>91</v>
      </c>
      <c r="M68" s="120" t="s">
        <v>91</v>
      </c>
      <c r="N68" s="120" t="s">
        <v>91</v>
      </c>
      <c r="O68" s="120" t="s">
        <v>91</v>
      </c>
      <c r="P68" s="119">
        <v>1.6988777612742376E-5</v>
      </c>
      <c r="Q68" s="119">
        <v>1.2829382041655353E-5</v>
      </c>
      <c r="R68" s="119">
        <v>0</v>
      </c>
      <c r="S68" s="119">
        <v>1.9894906343807336E-6</v>
      </c>
      <c r="T68" s="119">
        <v>0</v>
      </c>
      <c r="U68" s="119">
        <v>0</v>
      </c>
      <c r="V68" s="119">
        <f t="shared" ref="V68:V75" si="9">T68+U68</f>
        <v>0</v>
      </c>
    </row>
    <row r="69" spans="1:22" ht="15.75" thickBot="1" x14ac:dyDescent="0.3">
      <c r="A69" s="4" t="s">
        <v>41</v>
      </c>
      <c r="B69" s="5" t="s">
        <v>40</v>
      </c>
      <c r="C69" s="21" t="s">
        <v>91</v>
      </c>
      <c r="D69" s="21" t="s">
        <v>91</v>
      </c>
      <c r="E69" s="21" t="s">
        <v>91</v>
      </c>
      <c r="F69" s="119">
        <v>8.75057860233313</v>
      </c>
      <c r="G69" s="119">
        <v>2.4330665155843776</v>
      </c>
      <c r="H69" s="119">
        <v>1.3846205856042266</v>
      </c>
      <c r="I69" s="120" t="s">
        <v>91</v>
      </c>
      <c r="J69" s="120" t="s">
        <v>91</v>
      </c>
      <c r="K69" s="120" t="s">
        <v>91</v>
      </c>
      <c r="L69" s="120" t="s">
        <v>91</v>
      </c>
      <c r="M69" s="120" t="s">
        <v>91</v>
      </c>
      <c r="N69" s="120" t="s">
        <v>91</v>
      </c>
      <c r="O69" s="120" t="s">
        <v>91</v>
      </c>
      <c r="P69" s="119">
        <v>4.1531790553885374E-2</v>
      </c>
      <c r="Q69" s="119">
        <v>0.95399627114138308</v>
      </c>
      <c r="R69" s="119">
        <v>0</v>
      </c>
      <c r="S69" s="119">
        <v>40.345797168497029</v>
      </c>
      <c r="T69" s="119">
        <v>0</v>
      </c>
      <c r="U69" s="119">
        <v>0</v>
      </c>
      <c r="V69" s="119">
        <f t="shared" si="9"/>
        <v>0</v>
      </c>
    </row>
    <row r="70" spans="1:22" ht="15.75" thickBot="1" x14ac:dyDescent="0.3">
      <c r="A70" s="4" t="s">
        <v>42</v>
      </c>
      <c r="B70" s="5" t="s">
        <v>40</v>
      </c>
      <c r="C70" s="21" t="s">
        <v>91</v>
      </c>
      <c r="D70" s="21" t="s">
        <v>91</v>
      </c>
      <c r="E70" s="21" t="s">
        <v>91</v>
      </c>
      <c r="F70" s="119">
        <v>4.9116006823785472E-3</v>
      </c>
      <c r="G70" s="119">
        <v>7.0275557384054225E-4</v>
      </c>
      <c r="H70" s="119">
        <v>6.6317153584589494E-4</v>
      </c>
      <c r="I70" s="120" t="s">
        <v>91</v>
      </c>
      <c r="J70" s="120" t="s">
        <v>91</v>
      </c>
      <c r="K70" s="120" t="s">
        <v>91</v>
      </c>
      <c r="L70" s="120" t="s">
        <v>91</v>
      </c>
      <c r="M70" s="120" t="s">
        <v>91</v>
      </c>
      <c r="N70" s="120" t="s">
        <v>91</v>
      </c>
      <c r="O70" s="120" t="s">
        <v>91</v>
      </c>
      <c r="P70" s="119">
        <v>5.283113851710982E-4</v>
      </c>
      <c r="Q70" s="119">
        <v>2.755478186052719E-4</v>
      </c>
      <c r="R70" s="119">
        <v>0</v>
      </c>
      <c r="S70" s="119">
        <v>7.8600382720787313E-5</v>
      </c>
      <c r="T70" s="119">
        <v>0</v>
      </c>
      <c r="U70" s="119">
        <v>0</v>
      </c>
      <c r="V70" s="119">
        <f t="shared" si="9"/>
        <v>0</v>
      </c>
    </row>
    <row r="71" spans="1:22" ht="15.75" thickBot="1" x14ac:dyDescent="0.3">
      <c r="A71" s="2" t="s">
        <v>43</v>
      </c>
      <c r="B71" s="6" t="s">
        <v>8</v>
      </c>
      <c r="C71" s="21" t="s">
        <v>91</v>
      </c>
      <c r="D71" s="21" t="s">
        <v>91</v>
      </c>
      <c r="E71" s="21" t="s">
        <v>91</v>
      </c>
      <c r="F71" s="119">
        <v>0</v>
      </c>
      <c r="G71" s="122">
        <v>0</v>
      </c>
      <c r="H71" s="122">
        <v>0</v>
      </c>
      <c r="I71" s="120" t="s">
        <v>91</v>
      </c>
      <c r="J71" s="120" t="s">
        <v>91</v>
      </c>
      <c r="K71" s="120" t="s">
        <v>91</v>
      </c>
      <c r="L71" s="120" t="s">
        <v>91</v>
      </c>
      <c r="M71" s="120" t="s">
        <v>91</v>
      </c>
      <c r="N71" s="120" t="s">
        <v>91</v>
      </c>
      <c r="O71" s="120" t="s">
        <v>91</v>
      </c>
      <c r="P71" s="119">
        <v>0</v>
      </c>
      <c r="Q71" s="122">
        <v>0</v>
      </c>
      <c r="R71" s="122">
        <v>0</v>
      </c>
      <c r="S71" s="122">
        <v>0</v>
      </c>
      <c r="T71" s="122">
        <v>0</v>
      </c>
      <c r="U71" s="119">
        <v>0</v>
      </c>
      <c r="V71" s="119">
        <f t="shared" si="9"/>
        <v>0</v>
      </c>
    </row>
    <row r="72" spans="1:22" ht="15.75" thickBot="1" x14ac:dyDescent="0.3">
      <c r="A72" s="2" t="s">
        <v>44</v>
      </c>
      <c r="B72" s="6" t="s">
        <v>8</v>
      </c>
      <c r="C72" s="21" t="s">
        <v>91</v>
      </c>
      <c r="D72" s="21" t="s">
        <v>91</v>
      </c>
      <c r="E72" s="21" t="s">
        <v>91</v>
      </c>
      <c r="F72" s="124">
        <v>0</v>
      </c>
      <c r="G72" s="121">
        <v>0</v>
      </c>
      <c r="H72" s="121">
        <v>0</v>
      </c>
      <c r="I72" s="120" t="s">
        <v>91</v>
      </c>
      <c r="J72" s="120" t="s">
        <v>91</v>
      </c>
      <c r="K72" s="120" t="s">
        <v>91</v>
      </c>
      <c r="L72" s="120" t="s">
        <v>91</v>
      </c>
      <c r="M72" s="120" t="s">
        <v>91</v>
      </c>
      <c r="N72" s="120" t="s">
        <v>91</v>
      </c>
      <c r="O72" s="120" t="s">
        <v>91</v>
      </c>
      <c r="P72" s="124">
        <v>0</v>
      </c>
      <c r="Q72" s="121">
        <v>0</v>
      </c>
      <c r="R72" s="121">
        <v>0</v>
      </c>
      <c r="S72" s="121">
        <v>0</v>
      </c>
      <c r="T72" s="121">
        <v>0</v>
      </c>
      <c r="U72" s="119">
        <v>0</v>
      </c>
      <c r="V72" s="119">
        <f t="shared" si="9"/>
        <v>0</v>
      </c>
    </row>
    <row r="73" spans="1:22" ht="15.75" thickBot="1" x14ac:dyDescent="0.3">
      <c r="A73" s="2" t="s">
        <v>45</v>
      </c>
      <c r="B73" s="6" t="s">
        <v>8</v>
      </c>
      <c r="C73" s="21" t="s">
        <v>91</v>
      </c>
      <c r="D73" s="21" t="s">
        <v>91</v>
      </c>
      <c r="E73" s="21" t="s">
        <v>91</v>
      </c>
      <c r="F73" s="124">
        <v>0</v>
      </c>
      <c r="G73" s="121">
        <v>0</v>
      </c>
      <c r="H73" s="121">
        <v>0</v>
      </c>
      <c r="I73" s="120" t="s">
        <v>91</v>
      </c>
      <c r="J73" s="120" t="s">
        <v>91</v>
      </c>
      <c r="K73" s="120" t="s">
        <v>91</v>
      </c>
      <c r="L73" s="120" t="s">
        <v>91</v>
      </c>
      <c r="M73" s="120" t="s">
        <v>91</v>
      </c>
      <c r="N73" s="120" t="s">
        <v>91</v>
      </c>
      <c r="O73" s="120" t="s">
        <v>91</v>
      </c>
      <c r="P73" s="124">
        <v>0</v>
      </c>
      <c r="Q73" s="121">
        <v>0</v>
      </c>
      <c r="R73" s="121">
        <v>0</v>
      </c>
      <c r="S73" s="121">
        <v>0</v>
      </c>
      <c r="T73" s="121">
        <v>0</v>
      </c>
      <c r="U73" s="119">
        <v>0</v>
      </c>
      <c r="V73" s="119">
        <f t="shared" si="9"/>
        <v>0</v>
      </c>
    </row>
    <row r="74" spans="1:22" ht="15.75" thickBot="1" x14ac:dyDescent="0.3">
      <c r="A74" s="2" t="s">
        <v>46</v>
      </c>
      <c r="B74" s="6" t="s">
        <v>9</v>
      </c>
      <c r="C74" s="21" t="s">
        <v>91</v>
      </c>
      <c r="D74" s="21" t="s">
        <v>91</v>
      </c>
      <c r="E74" s="21" t="s">
        <v>91</v>
      </c>
      <c r="F74" s="124">
        <v>0</v>
      </c>
      <c r="G74" s="121">
        <v>0</v>
      </c>
      <c r="H74" s="121">
        <v>0</v>
      </c>
      <c r="I74" s="120" t="s">
        <v>91</v>
      </c>
      <c r="J74" s="120" t="s">
        <v>91</v>
      </c>
      <c r="K74" s="120" t="s">
        <v>91</v>
      </c>
      <c r="L74" s="120" t="s">
        <v>91</v>
      </c>
      <c r="M74" s="120" t="s">
        <v>91</v>
      </c>
      <c r="N74" s="120" t="s">
        <v>91</v>
      </c>
      <c r="O74" s="120" t="s">
        <v>91</v>
      </c>
      <c r="P74" s="124">
        <v>0</v>
      </c>
      <c r="Q74" s="121">
        <v>0</v>
      </c>
      <c r="R74" s="121">
        <v>0</v>
      </c>
      <c r="S74" s="121">
        <v>0</v>
      </c>
      <c r="T74" s="121">
        <v>0</v>
      </c>
      <c r="U74" s="119">
        <v>0</v>
      </c>
      <c r="V74" s="119">
        <f t="shared" si="9"/>
        <v>0</v>
      </c>
    </row>
    <row r="75" spans="1:22" ht="15.75" thickBot="1" x14ac:dyDescent="0.3">
      <c r="A75" s="2" t="s">
        <v>47</v>
      </c>
      <c r="B75" s="6" t="s">
        <v>9</v>
      </c>
      <c r="C75" s="21" t="s">
        <v>91</v>
      </c>
      <c r="D75" s="21" t="s">
        <v>91</v>
      </c>
      <c r="E75" s="21" t="s">
        <v>91</v>
      </c>
      <c r="F75" s="124">
        <v>0</v>
      </c>
      <c r="G75" s="121">
        <v>0</v>
      </c>
      <c r="H75" s="121">
        <v>0</v>
      </c>
      <c r="I75" s="120" t="s">
        <v>91</v>
      </c>
      <c r="J75" s="120" t="s">
        <v>91</v>
      </c>
      <c r="K75" s="120" t="s">
        <v>91</v>
      </c>
      <c r="L75" s="120" t="s">
        <v>91</v>
      </c>
      <c r="M75" s="120" t="s">
        <v>91</v>
      </c>
      <c r="N75" s="120" t="s">
        <v>91</v>
      </c>
      <c r="O75" s="120" t="s">
        <v>91</v>
      </c>
      <c r="P75" s="124">
        <v>0</v>
      </c>
      <c r="Q75" s="121">
        <v>0</v>
      </c>
      <c r="R75" s="121">
        <v>0</v>
      </c>
      <c r="S75" s="121">
        <v>0</v>
      </c>
      <c r="T75" s="121">
        <v>0</v>
      </c>
      <c r="U75" s="119">
        <v>0</v>
      </c>
      <c r="V75" s="119">
        <f t="shared" si="9"/>
        <v>0</v>
      </c>
    </row>
    <row r="77" spans="1:22" ht="15.75" x14ac:dyDescent="0.25">
      <c r="A77" s="129" t="s">
        <v>211</v>
      </c>
    </row>
    <row r="78" spans="1:22" x14ac:dyDescent="0.25">
      <c r="A78" s="75" t="s">
        <v>201</v>
      </c>
      <c r="B78" s="90" t="s">
        <v>93</v>
      </c>
      <c r="D78" s="75" t="s">
        <v>202</v>
      </c>
      <c r="E78" s="90"/>
      <c r="P78" s="114" t="str">
        <f t="shared" ref="P78:V78" si="10">IF($B78&lt;&gt;"",$B78,"")</f>
        <v>Recycling</v>
      </c>
      <c r="Q78" s="115" t="str">
        <f t="shared" si="10"/>
        <v>Recycling</v>
      </c>
      <c r="R78" s="115" t="str">
        <f t="shared" si="10"/>
        <v>Recycling</v>
      </c>
      <c r="S78" s="115" t="str">
        <f t="shared" si="10"/>
        <v>Recycling</v>
      </c>
      <c r="T78" s="115" t="str">
        <f t="shared" si="10"/>
        <v>Recycling</v>
      </c>
      <c r="U78" s="115" t="str">
        <f t="shared" si="10"/>
        <v>Recycling</v>
      </c>
      <c r="V78" s="116" t="str">
        <f t="shared" si="10"/>
        <v>Recycling</v>
      </c>
    </row>
    <row r="79" spans="1:22" ht="23.25" thickBot="1" x14ac:dyDescent="0.3">
      <c r="A79" s="1" t="s">
        <v>7</v>
      </c>
      <c r="B79" s="1" t="s">
        <v>0</v>
      </c>
      <c r="C79" s="1" t="s">
        <v>17</v>
      </c>
      <c r="D79" s="1" t="s">
        <v>18</v>
      </c>
      <c r="E79" s="1" t="s">
        <v>19</v>
      </c>
      <c r="F79" s="7" t="s">
        <v>88</v>
      </c>
      <c r="G79" s="7" t="s">
        <v>1</v>
      </c>
      <c r="H79" s="7" t="s">
        <v>2</v>
      </c>
      <c r="I79" s="7" t="s">
        <v>10</v>
      </c>
      <c r="J79" s="7" t="s">
        <v>11</v>
      </c>
      <c r="K79" s="7" t="s">
        <v>12</v>
      </c>
      <c r="L79" s="7" t="s">
        <v>13</v>
      </c>
      <c r="M79" s="7" t="s">
        <v>14</v>
      </c>
      <c r="N79" s="7" t="s">
        <v>15</v>
      </c>
      <c r="O79" s="7" t="s">
        <v>16</v>
      </c>
      <c r="P79" s="7" t="s">
        <v>3</v>
      </c>
      <c r="Q79" s="7" t="s">
        <v>4</v>
      </c>
      <c r="R79" s="7" t="s">
        <v>5</v>
      </c>
      <c r="S79" s="7" t="s">
        <v>6</v>
      </c>
      <c r="T79" s="62" t="s">
        <v>26</v>
      </c>
      <c r="U79" s="62" t="s">
        <v>102</v>
      </c>
      <c r="V79" s="1" t="s">
        <v>59</v>
      </c>
    </row>
    <row r="80" spans="1:22" ht="15.75" thickBot="1" x14ac:dyDescent="0.3">
      <c r="A80" s="61" t="s">
        <v>99</v>
      </c>
      <c r="B80" s="65" t="s">
        <v>142</v>
      </c>
      <c r="C80" s="63" t="s">
        <v>91</v>
      </c>
      <c r="D80" s="63" t="s">
        <v>91</v>
      </c>
      <c r="E80" s="63" t="s">
        <v>91</v>
      </c>
      <c r="F80" s="119">
        <v>370.39789827355844</v>
      </c>
      <c r="G80" s="119">
        <v>3.4810929600335698</v>
      </c>
      <c r="H80" s="119">
        <v>2.6094344496269146</v>
      </c>
      <c r="I80" s="120" t="s">
        <v>91</v>
      </c>
      <c r="J80" s="120" t="s">
        <v>91</v>
      </c>
      <c r="K80" s="120" t="s">
        <v>91</v>
      </c>
      <c r="L80" s="120" t="s">
        <v>91</v>
      </c>
      <c r="M80" s="120" t="s">
        <v>91</v>
      </c>
      <c r="N80" s="120" t="s">
        <v>91</v>
      </c>
      <c r="O80" s="120" t="s">
        <v>91</v>
      </c>
      <c r="P80" s="119">
        <v>2.6094360790859135</v>
      </c>
      <c r="Q80" s="119">
        <v>0.98191227580670415</v>
      </c>
      <c r="R80" s="119">
        <v>22.182383222865528</v>
      </c>
      <c r="S80" s="119">
        <v>0</v>
      </c>
      <c r="T80" s="119">
        <v>0</v>
      </c>
      <c r="U80" s="119">
        <v>-119.68348571777878</v>
      </c>
      <c r="V80" s="119">
        <v>-119.68348571777878</v>
      </c>
    </row>
    <row r="81" spans="1:22" ht="15.75" thickBot="1" x14ac:dyDescent="0.3">
      <c r="A81" s="61" t="s">
        <v>100</v>
      </c>
      <c r="B81" s="65" t="s">
        <v>143</v>
      </c>
      <c r="C81" s="64" t="s">
        <v>91</v>
      </c>
      <c r="D81" s="64" t="s">
        <v>91</v>
      </c>
      <c r="E81" s="64" t="s">
        <v>91</v>
      </c>
      <c r="F81" s="119">
        <v>0</v>
      </c>
      <c r="G81" s="119">
        <v>0</v>
      </c>
      <c r="H81" s="119">
        <v>-7.9569979143035677E-5</v>
      </c>
      <c r="I81" s="120" t="s">
        <v>91</v>
      </c>
      <c r="J81" s="120" t="s">
        <v>91</v>
      </c>
      <c r="K81" s="120" t="s">
        <v>91</v>
      </c>
      <c r="L81" s="120" t="s">
        <v>91</v>
      </c>
      <c r="M81" s="120" t="s">
        <v>91</v>
      </c>
      <c r="N81" s="120" t="s">
        <v>91</v>
      </c>
      <c r="O81" s="120" t="s">
        <v>91</v>
      </c>
      <c r="P81" s="119">
        <v>0</v>
      </c>
      <c r="Q81" s="119">
        <v>-5.0319812166607849E-5</v>
      </c>
      <c r="R81" s="119">
        <v>0</v>
      </c>
      <c r="S81" s="119">
        <v>0</v>
      </c>
      <c r="T81" s="121">
        <v>0</v>
      </c>
      <c r="U81" s="119">
        <v>0</v>
      </c>
      <c r="V81" s="119">
        <v>0</v>
      </c>
    </row>
    <row r="82" spans="1:22" ht="15.75" thickBot="1" x14ac:dyDescent="0.3">
      <c r="A82" s="4" t="s">
        <v>101</v>
      </c>
      <c r="B82" s="5" t="s">
        <v>105</v>
      </c>
      <c r="C82" s="21" t="s">
        <v>91</v>
      </c>
      <c r="D82" s="21" t="s">
        <v>91</v>
      </c>
      <c r="E82" s="21" t="s">
        <v>91</v>
      </c>
      <c r="F82" s="119">
        <v>370.39789827355844</v>
      </c>
      <c r="G82" s="119">
        <v>3.4810929600335698</v>
      </c>
      <c r="H82" s="119">
        <v>2.6093548895201684</v>
      </c>
      <c r="I82" s="120" t="s">
        <v>91</v>
      </c>
      <c r="J82" s="120" t="s">
        <v>91</v>
      </c>
      <c r="K82" s="120" t="s">
        <v>91</v>
      </c>
      <c r="L82" s="120" t="s">
        <v>91</v>
      </c>
      <c r="M82" s="120" t="s">
        <v>91</v>
      </c>
      <c r="N82" s="120" t="s">
        <v>91</v>
      </c>
      <c r="O82" s="120" t="s">
        <v>91</v>
      </c>
      <c r="P82" s="119">
        <v>2.6094360790859135</v>
      </c>
      <c r="Q82" s="119">
        <v>0.9818619751158848</v>
      </c>
      <c r="R82" s="119">
        <v>22.182383222865528</v>
      </c>
      <c r="S82" s="119">
        <v>0</v>
      </c>
      <c r="T82" s="121">
        <v>0</v>
      </c>
      <c r="U82" s="119">
        <v>-119.68348571777878</v>
      </c>
      <c r="V82" s="119">
        <v>-119.68348571777878</v>
      </c>
    </row>
    <row r="83" spans="1:22" ht="15.75" thickBot="1" x14ac:dyDescent="0.3">
      <c r="A83" s="4" t="s">
        <v>20</v>
      </c>
      <c r="B83" s="5" t="s">
        <v>49</v>
      </c>
      <c r="C83" s="21" t="s">
        <v>91</v>
      </c>
      <c r="D83" s="21" t="s">
        <v>91</v>
      </c>
      <c r="E83" s="21" t="s">
        <v>91</v>
      </c>
      <c r="F83" s="119">
        <v>1.6365668166496381E-5</v>
      </c>
      <c r="G83" s="119">
        <v>6.4994705736790658E-7</v>
      </c>
      <c r="H83" s="119">
        <v>4.7390406202345751E-7</v>
      </c>
      <c r="I83" s="120" t="s">
        <v>91</v>
      </c>
      <c r="J83" s="120" t="s">
        <v>91</v>
      </c>
      <c r="K83" s="120" t="s">
        <v>91</v>
      </c>
      <c r="L83" s="120" t="s">
        <v>91</v>
      </c>
      <c r="M83" s="120" t="s">
        <v>91</v>
      </c>
      <c r="N83" s="120" t="s">
        <v>91</v>
      </c>
      <c r="O83" s="120" t="s">
        <v>91</v>
      </c>
      <c r="P83" s="119">
        <v>4.7390406202345751E-7</v>
      </c>
      <c r="Q83" s="119">
        <v>1.8333064444562922E-7</v>
      </c>
      <c r="R83" s="119">
        <v>7.2060239885427857E-8</v>
      </c>
      <c r="S83" s="119">
        <v>0</v>
      </c>
      <c r="T83" s="121">
        <v>0</v>
      </c>
      <c r="U83" s="119">
        <v>-1.0475378450481606E-5</v>
      </c>
      <c r="V83" s="119">
        <v>-1.0475378450481606E-5</v>
      </c>
    </row>
    <row r="84" spans="1:22" ht="15.75" thickBot="1" x14ac:dyDescent="0.3">
      <c r="A84" s="3" t="s">
        <v>21</v>
      </c>
      <c r="B84" s="5" t="s">
        <v>106</v>
      </c>
      <c r="C84" s="21" t="s">
        <v>91</v>
      </c>
      <c r="D84" s="21" t="s">
        <v>91</v>
      </c>
      <c r="E84" s="21" t="s">
        <v>91</v>
      </c>
      <c r="F84" s="119">
        <v>2.092489466261473</v>
      </c>
      <c r="G84" s="119">
        <v>1.7801960349782715E-2</v>
      </c>
      <c r="H84" s="119">
        <v>1.9832203563013177E-2</v>
      </c>
      <c r="I84" s="120" t="s">
        <v>91</v>
      </c>
      <c r="J84" s="120" t="s">
        <v>91</v>
      </c>
      <c r="K84" s="120" t="s">
        <v>91</v>
      </c>
      <c r="L84" s="120" t="s">
        <v>91</v>
      </c>
      <c r="M84" s="120" t="s">
        <v>91</v>
      </c>
      <c r="N84" s="120" t="s">
        <v>91</v>
      </c>
      <c r="O84" s="120" t="s">
        <v>91</v>
      </c>
      <c r="P84" s="119">
        <v>1.9832214189919685E-2</v>
      </c>
      <c r="Q84" s="119">
        <v>5.0214010685382749E-3</v>
      </c>
      <c r="R84" s="119">
        <v>6.0925603424938661E-3</v>
      </c>
      <c r="S84" s="119">
        <v>0</v>
      </c>
      <c r="T84" s="121">
        <v>0</v>
      </c>
      <c r="U84" s="119">
        <v>-0.8679480168190512</v>
      </c>
      <c r="V84" s="119">
        <v>-0.8679480168190512</v>
      </c>
    </row>
    <row r="85" spans="1:22" ht="15.75" thickBot="1" x14ac:dyDescent="0.3">
      <c r="A85" s="3" t="s">
        <v>22</v>
      </c>
      <c r="B85" s="5" t="s">
        <v>107</v>
      </c>
      <c r="C85" s="21" t="s">
        <v>91</v>
      </c>
      <c r="D85" s="21" t="s">
        <v>91</v>
      </c>
      <c r="E85" s="21" t="s">
        <v>91</v>
      </c>
      <c r="F85" s="119">
        <v>0.70416009415961511</v>
      </c>
      <c r="G85" s="119">
        <v>4.3026063221090344E-3</v>
      </c>
      <c r="H85" s="119">
        <v>4.618170185576637E-3</v>
      </c>
      <c r="I85" s="120" t="s">
        <v>91</v>
      </c>
      <c r="J85" s="120" t="s">
        <v>91</v>
      </c>
      <c r="K85" s="120" t="s">
        <v>91</v>
      </c>
      <c r="L85" s="120" t="s">
        <v>91</v>
      </c>
      <c r="M85" s="120" t="s">
        <v>91</v>
      </c>
      <c r="N85" s="120" t="s">
        <v>91</v>
      </c>
      <c r="O85" s="120" t="s">
        <v>91</v>
      </c>
      <c r="P85" s="119">
        <v>4.6181726651881565E-3</v>
      </c>
      <c r="Q85" s="119">
        <v>1.2136366835444412E-3</v>
      </c>
      <c r="R85" s="119">
        <v>4.1843720800258484E-3</v>
      </c>
      <c r="S85" s="119">
        <v>0</v>
      </c>
      <c r="T85" s="121">
        <v>0</v>
      </c>
      <c r="U85" s="119">
        <v>-0.3275825233816248</v>
      </c>
      <c r="V85" s="119">
        <v>-0.3275825233816248</v>
      </c>
    </row>
    <row r="86" spans="1:22" ht="15.75" thickBot="1" x14ac:dyDescent="0.3">
      <c r="A86" s="3" t="s">
        <v>23</v>
      </c>
      <c r="B86" s="5" t="s">
        <v>108</v>
      </c>
      <c r="C86" s="21" t="s">
        <v>91</v>
      </c>
      <c r="D86" s="21" t="s">
        <v>91</v>
      </c>
      <c r="E86" s="21" t="s">
        <v>91</v>
      </c>
      <c r="F86" s="119">
        <v>0.18679860769082987</v>
      </c>
      <c r="G86" s="119">
        <v>1.9541099296032098E-3</v>
      </c>
      <c r="H86" s="119">
        <v>2.4116982186759089E-3</v>
      </c>
      <c r="I86" s="120" t="s">
        <v>91</v>
      </c>
      <c r="J86" s="120" t="s">
        <v>91</v>
      </c>
      <c r="K86" s="120" t="s">
        <v>91</v>
      </c>
      <c r="L86" s="120" t="s">
        <v>91</v>
      </c>
      <c r="M86" s="120" t="s">
        <v>91</v>
      </c>
      <c r="N86" s="120" t="s">
        <v>91</v>
      </c>
      <c r="O86" s="120" t="s">
        <v>91</v>
      </c>
      <c r="P86" s="119">
        <v>2.4116987500212342E-3</v>
      </c>
      <c r="Q86" s="119">
        <v>5.5119599726762383E-4</v>
      </c>
      <c r="R86" s="119">
        <v>1.8472375407159014E-4</v>
      </c>
      <c r="S86" s="119">
        <v>0</v>
      </c>
      <c r="T86" s="121">
        <v>0</v>
      </c>
      <c r="U86" s="119">
        <v>-8.8076841712294685E-2</v>
      </c>
      <c r="V86" s="119">
        <v>-8.8076841712294685E-2</v>
      </c>
    </row>
    <row r="87" spans="1:22" ht="15.75" thickBot="1" x14ac:dyDescent="0.3">
      <c r="A87" s="3" t="s">
        <v>24</v>
      </c>
      <c r="B87" s="5" t="s">
        <v>50</v>
      </c>
      <c r="C87" s="21" t="s">
        <v>91</v>
      </c>
      <c r="D87" s="21" t="s">
        <v>91</v>
      </c>
      <c r="E87" s="21" t="s">
        <v>91</v>
      </c>
      <c r="F87" s="119">
        <v>6.9415238412887624E-3</v>
      </c>
      <c r="G87" s="119">
        <v>1.0448788931126745E-5</v>
      </c>
      <c r="H87" s="119">
        <v>8.8126505677763524E-7</v>
      </c>
      <c r="I87" s="120" t="s">
        <v>91</v>
      </c>
      <c r="J87" s="120" t="s">
        <v>91</v>
      </c>
      <c r="K87" s="120" t="s">
        <v>91</v>
      </c>
      <c r="L87" s="120" t="s">
        <v>91</v>
      </c>
      <c r="M87" s="120" t="s">
        <v>91</v>
      </c>
      <c r="N87" s="120" t="s">
        <v>91</v>
      </c>
      <c r="O87" s="120" t="s">
        <v>91</v>
      </c>
      <c r="P87" s="119">
        <v>8.8126509220065696E-7</v>
      </c>
      <c r="Q87" s="119">
        <v>2.9472910833434131E-6</v>
      </c>
      <c r="R87" s="119">
        <v>7.3551835817767414E-7</v>
      </c>
      <c r="S87" s="119">
        <v>0</v>
      </c>
      <c r="T87" s="121">
        <v>0</v>
      </c>
      <c r="U87" s="119">
        <v>4.2508976055120381E-3</v>
      </c>
      <c r="V87" s="119">
        <v>4.2508976055120381E-3</v>
      </c>
    </row>
    <row r="88" spans="1:22" ht="15.75" thickBot="1" x14ac:dyDescent="0.3">
      <c r="A88" s="3" t="s">
        <v>25</v>
      </c>
      <c r="B88" s="5" t="s">
        <v>48</v>
      </c>
      <c r="C88" s="21" t="s">
        <v>91</v>
      </c>
      <c r="D88" s="21" t="s">
        <v>91</v>
      </c>
      <c r="E88" s="21" t="s">
        <v>91</v>
      </c>
      <c r="F88" s="119">
        <v>3891.0479203234572</v>
      </c>
      <c r="G88" s="119">
        <v>53.31486407469157</v>
      </c>
      <c r="H88" s="119">
        <v>37.851783475482513</v>
      </c>
      <c r="I88" s="120" t="s">
        <v>91</v>
      </c>
      <c r="J88" s="120" t="s">
        <v>91</v>
      </c>
      <c r="K88" s="120" t="s">
        <v>91</v>
      </c>
      <c r="L88" s="120" t="s">
        <v>91</v>
      </c>
      <c r="M88" s="120" t="s">
        <v>91</v>
      </c>
      <c r="N88" s="120" t="s">
        <v>91</v>
      </c>
      <c r="O88" s="120" t="s">
        <v>91</v>
      </c>
      <c r="P88" s="119">
        <v>37.851787017784687</v>
      </c>
      <c r="Q88" s="119">
        <v>15.038529662174511</v>
      </c>
      <c r="R88" s="119">
        <v>6.3781185323937022</v>
      </c>
      <c r="S88" s="119">
        <v>0</v>
      </c>
      <c r="T88" s="121">
        <v>0</v>
      </c>
      <c r="U88" s="119">
        <v>-1057.7362068062141</v>
      </c>
      <c r="V88" s="119">
        <v>-1057.7362068062141</v>
      </c>
    </row>
    <row r="89" spans="1:22" ht="15.75" thickBot="1" x14ac:dyDescent="0.3">
      <c r="A89" s="4" t="s">
        <v>27</v>
      </c>
      <c r="B89" s="5" t="s">
        <v>28</v>
      </c>
      <c r="C89" s="21" t="s">
        <v>91</v>
      </c>
      <c r="D89" s="21" t="s">
        <v>91</v>
      </c>
      <c r="E89" s="21" t="s">
        <v>91</v>
      </c>
      <c r="F89" s="119">
        <v>503.65059972448552</v>
      </c>
      <c r="G89" s="119">
        <v>0.53955811771703521</v>
      </c>
      <c r="H89" s="119">
        <v>0.21381187123763376</v>
      </c>
      <c r="I89" s="120" t="s">
        <v>91</v>
      </c>
      <c r="J89" s="120" t="s">
        <v>91</v>
      </c>
      <c r="K89" s="120" t="s">
        <v>91</v>
      </c>
      <c r="L89" s="120" t="s">
        <v>91</v>
      </c>
      <c r="M89" s="120" t="s">
        <v>91</v>
      </c>
      <c r="N89" s="120" t="s">
        <v>91</v>
      </c>
      <c r="O89" s="120" t="s">
        <v>91</v>
      </c>
      <c r="P89" s="119">
        <v>0.21381185352612289</v>
      </c>
      <c r="Q89" s="119">
        <v>0.15219322034576926</v>
      </c>
      <c r="R89" s="119">
        <v>0.18011459397622978</v>
      </c>
      <c r="S89" s="119">
        <v>0</v>
      </c>
      <c r="T89" s="122">
        <v>0</v>
      </c>
      <c r="U89" s="119">
        <v>-716.27280308785907</v>
      </c>
      <c r="V89" s="119">
        <v>-716.27280308785907</v>
      </c>
    </row>
    <row r="90" spans="1:22" ht="15.75" thickBot="1" x14ac:dyDescent="0.3">
      <c r="A90" s="4" t="s">
        <v>29</v>
      </c>
      <c r="B90" s="5" t="s">
        <v>28</v>
      </c>
      <c r="C90" s="21" t="s">
        <v>91</v>
      </c>
      <c r="D90" s="21" t="s">
        <v>91</v>
      </c>
      <c r="E90" s="21" t="s">
        <v>91</v>
      </c>
      <c r="F90" s="119">
        <v>0</v>
      </c>
      <c r="G90" s="119">
        <v>0</v>
      </c>
      <c r="H90" s="119">
        <v>0</v>
      </c>
      <c r="I90" s="120" t="s">
        <v>91</v>
      </c>
      <c r="J90" s="120" t="s">
        <v>91</v>
      </c>
      <c r="K90" s="120" t="s">
        <v>91</v>
      </c>
      <c r="L90" s="120" t="s">
        <v>91</v>
      </c>
      <c r="M90" s="120" t="s">
        <v>91</v>
      </c>
      <c r="N90" s="120" t="s">
        <v>91</v>
      </c>
      <c r="O90" s="120" t="s">
        <v>91</v>
      </c>
      <c r="P90" s="119">
        <v>0</v>
      </c>
      <c r="Q90" s="119">
        <v>0</v>
      </c>
      <c r="R90" s="119">
        <v>0</v>
      </c>
      <c r="S90" s="119">
        <v>0</v>
      </c>
      <c r="T90" s="121">
        <v>0</v>
      </c>
      <c r="U90" s="119">
        <v>0</v>
      </c>
      <c r="V90" s="119">
        <v>0</v>
      </c>
    </row>
    <row r="91" spans="1:22" ht="15.75" thickBot="1" x14ac:dyDescent="0.3">
      <c r="A91" s="4" t="s">
        <v>30</v>
      </c>
      <c r="B91" s="5" t="s">
        <v>28</v>
      </c>
      <c r="C91" s="21" t="s">
        <v>91</v>
      </c>
      <c r="D91" s="21" t="s">
        <v>91</v>
      </c>
      <c r="E91" s="21" t="s">
        <v>91</v>
      </c>
      <c r="F91" s="119">
        <v>503.65059972448552</v>
      </c>
      <c r="G91" s="119">
        <v>0.53955811771703521</v>
      </c>
      <c r="H91" s="119">
        <v>0.21381187123763376</v>
      </c>
      <c r="I91" s="120" t="s">
        <v>91</v>
      </c>
      <c r="J91" s="120" t="s">
        <v>91</v>
      </c>
      <c r="K91" s="120" t="s">
        <v>91</v>
      </c>
      <c r="L91" s="120" t="s">
        <v>91</v>
      </c>
      <c r="M91" s="120" t="s">
        <v>91</v>
      </c>
      <c r="N91" s="120" t="s">
        <v>91</v>
      </c>
      <c r="O91" s="120" t="s">
        <v>91</v>
      </c>
      <c r="P91" s="119">
        <v>0.21381185352612289</v>
      </c>
      <c r="Q91" s="119">
        <v>0.15219322034576926</v>
      </c>
      <c r="R91" s="119">
        <v>0.18011459397622978</v>
      </c>
      <c r="S91" s="119">
        <v>0</v>
      </c>
      <c r="T91" s="121">
        <v>0</v>
      </c>
      <c r="U91" s="119">
        <v>-716.27280308785907</v>
      </c>
      <c r="V91" s="119">
        <v>-716.27280308785907</v>
      </c>
    </row>
    <row r="92" spans="1:22" ht="15.75" thickBot="1" x14ac:dyDescent="0.3">
      <c r="A92" s="4" t="s">
        <v>31</v>
      </c>
      <c r="B92" s="5" t="s">
        <v>28</v>
      </c>
      <c r="C92" s="21" t="s">
        <v>91</v>
      </c>
      <c r="D92" s="21" t="s">
        <v>91</v>
      </c>
      <c r="E92" s="21" t="s">
        <v>91</v>
      </c>
      <c r="F92" s="119">
        <v>4055.6838350230983</v>
      </c>
      <c r="G92" s="119">
        <v>54.17097474783499</v>
      </c>
      <c r="H92" s="119">
        <v>38.204897867337522</v>
      </c>
      <c r="I92" s="120" t="s">
        <v>91</v>
      </c>
      <c r="J92" s="120" t="s">
        <v>91</v>
      </c>
      <c r="K92" s="120" t="s">
        <v>91</v>
      </c>
      <c r="L92" s="120" t="s">
        <v>91</v>
      </c>
      <c r="M92" s="120" t="s">
        <v>91</v>
      </c>
      <c r="N92" s="120" t="s">
        <v>91</v>
      </c>
      <c r="O92" s="120" t="s">
        <v>91</v>
      </c>
      <c r="P92" s="119">
        <v>38.204901409639689</v>
      </c>
      <c r="Q92" s="119">
        <v>15.280013360352815</v>
      </c>
      <c r="R92" s="119">
        <v>6.5571855378865287</v>
      </c>
      <c r="S92" s="119">
        <v>0</v>
      </c>
      <c r="T92" s="121">
        <v>0</v>
      </c>
      <c r="U92" s="119">
        <v>-1590.6008488119253</v>
      </c>
      <c r="V92" s="119">
        <v>-1590.6008488119253</v>
      </c>
    </row>
    <row r="93" spans="1:22" ht="15.75" thickBot="1" x14ac:dyDescent="0.3">
      <c r="A93" s="4" t="s">
        <v>32</v>
      </c>
      <c r="B93" s="5" t="s">
        <v>28</v>
      </c>
      <c r="C93" s="21" t="s">
        <v>91</v>
      </c>
      <c r="D93" s="21" t="s">
        <v>91</v>
      </c>
      <c r="E93" s="21" t="s">
        <v>91</v>
      </c>
      <c r="F93" s="119">
        <v>213.16936723341456</v>
      </c>
      <c r="G93" s="119">
        <v>0</v>
      </c>
      <c r="H93" s="119">
        <v>0</v>
      </c>
      <c r="I93" s="120" t="s">
        <v>91</v>
      </c>
      <c r="J93" s="120" t="s">
        <v>91</v>
      </c>
      <c r="K93" s="120" t="s">
        <v>91</v>
      </c>
      <c r="L93" s="120" t="s">
        <v>91</v>
      </c>
      <c r="M93" s="120" t="s">
        <v>91</v>
      </c>
      <c r="N93" s="120" t="s">
        <v>91</v>
      </c>
      <c r="O93" s="120" t="s">
        <v>91</v>
      </c>
      <c r="P93" s="119">
        <v>0</v>
      </c>
      <c r="Q93" s="119">
        <v>0</v>
      </c>
      <c r="R93" s="119">
        <v>0</v>
      </c>
      <c r="S93" s="119">
        <v>0</v>
      </c>
      <c r="T93" s="121">
        <v>0</v>
      </c>
      <c r="U93" s="119">
        <v>0</v>
      </c>
      <c r="V93" s="119">
        <v>0</v>
      </c>
    </row>
    <row r="94" spans="1:22" ht="15.75" thickBot="1" x14ac:dyDescent="0.3">
      <c r="A94" s="4" t="s">
        <v>33</v>
      </c>
      <c r="B94" s="5" t="s">
        <v>28</v>
      </c>
      <c r="C94" s="21" t="s">
        <v>91</v>
      </c>
      <c r="D94" s="21" t="s">
        <v>91</v>
      </c>
      <c r="E94" s="21" t="s">
        <v>91</v>
      </c>
      <c r="F94" s="119">
        <v>4268.8532022565132</v>
      </c>
      <c r="G94" s="119">
        <v>54.17097474783499</v>
      </c>
      <c r="H94" s="119">
        <v>38.204897867337522</v>
      </c>
      <c r="I94" s="120" t="s">
        <v>91</v>
      </c>
      <c r="J94" s="120" t="s">
        <v>91</v>
      </c>
      <c r="K94" s="120" t="s">
        <v>91</v>
      </c>
      <c r="L94" s="120" t="s">
        <v>91</v>
      </c>
      <c r="M94" s="120" t="s">
        <v>91</v>
      </c>
      <c r="N94" s="120" t="s">
        <v>91</v>
      </c>
      <c r="O94" s="120" t="s">
        <v>91</v>
      </c>
      <c r="P94" s="119">
        <v>38.204901409639689</v>
      </c>
      <c r="Q94" s="119">
        <v>15.280013360352815</v>
      </c>
      <c r="R94" s="119">
        <v>6.5571855378865287</v>
      </c>
      <c r="S94" s="119">
        <v>0</v>
      </c>
      <c r="T94" s="121">
        <v>0</v>
      </c>
      <c r="U94" s="119">
        <v>-1590.6008488119253</v>
      </c>
      <c r="V94" s="119">
        <v>-1590.6008488119253</v>
      </c>
    </row>
    <row r="95" spans="1:22" ht="15.75" thickBot="1" x14ac:dyDescent="0.3">
      <c r="A95" s="4" t="s">
        <v>34</v>
      </c>
      <c r="B95" s="5" t="s">
        <v>8</v>
      </c>
      <c r="C95" s="21" t="s">
        <v>91</v>
      </c>
      <c r="D95" s="21" t="s">
        <v>91</v>
      </c>
      <c r="E95" s="21" t="s">
        <v>91</v>
      </c>
      <c r="F95" s="119">
        <v>12.912843956581348</v>
      </c>
      <c r="G95" s="119">
        <v>0</v>
      </c>
      <c r="H95" s="119">
        <v>0</v>
      </c>
      <c r="I95" s="120" t="s">
        <v>91</v>
      </c>
      <c r="J95" s="120" t="s">
        <v>91</v>
      </c>
      <c r="K95" s="120" t="s">
        <v>91</v>
      </c>
      <c r="L95" s="120" t="s">
        <v>91</v>
      </c>
      <c r="M95" s="120" t="s">
        <v>91</v>
      </c>
      <c r="N95" s="120" t="s">
        <v>91</v>
      </c>
      <c r="O95" s="120" t="s">
        <v>91</v>
      </c>
      <c r="P95" s="119">
        <v>0</v>
      </c>
      <c r="Q95" s="119">
        <v>0</v>
      </c>
      <c r="R95" s="119">
        <v>0</v>
      </c>
      <c r="S95" s="119">
        <v>0</v>
      </c>
      <c r="T95" s="119">
        <v>0</v>
      </c>
      <c r="U95" s="119">
        <v>0</v>
      </c>
      <c r="V95" s="119">
        <v>0</v>
      </c>
    </row>
    <row r="96" spans="1:22" ht="15.75" thickBot="1" x14ac:dyDescent="0.3">
      <c r="A96" s="4" t="s">
        <v>35</v>
      </c>
      <c r="B96" s="5" t="s">
        <v>28</v>
      </c>
      <c r="C96" s="21" t="s">
        <v>91</v>
      </c>
      <c r="D96" s="21" t="s">
        <v>91</v>
      </c>
      <c r="E96" s="21" t="s">
        <v>91</v>
      </c>
      <c r="F96" s="119">
        <v>0</v>
      </c>
      <c r="G96" s="119">
        <v>0</v>
      </c>
      <c r="H96" s="119">
        <v>0</v>
      </c>
      <c r="I96" s="120" t="s">
        <v>91</v>
      </c>
      <c r="J96" s="120" t="s">
        <v>91</v>
      </c>
      <c r="K96" s="120" t="s">
        <v>91</v>
      </c>
      <c r="L96" s="120" t="s">
        <v>91</v>
      </c>
      <c r="M96" s="120" t="s">
        <v>91</v>
      </c>
      <c r="N96" s="120" t="s">
        <v>91</v>
      </c>
      <c r="O96" s="120" t="s">
        <v>91</v>
      </c>
      <c r="P96" s="119">
        <v>0</v>
      </c>
      <c r="Q96" s="119">
        <v>0</v>
      </c>
      <c r="R96" s="119">
        <v>0</v>
      </c>
      <c r="S96" s="119">
        <v>0</v>
      </c>
      <c r="T96" s="119">
        <v>0</v>
      </c>
      <c r="U96" s="119">
        <v>0</v>
      </c>
      <c r="V96" s="119">
        <v>0</v>
      </c>
    </row>
    <row r="97" spans="1:22" ht="15.75" thickBot="1" x14ac:dyDescent="0.3">
      <c r="A97" s="4" t="s">
        <v>36</v>
      </c>
      <c r="B97" s="5" t="s">
        <v>28</v>
      </c>
      <c r="C97" s="21" t="s">
        <v>91</v>
      </c>
      <c r="D97" s="21" t="s">
        <v>91</v>
      </c>
      <c r="E97" s="21" t="s">
        <v>91</v>
      </c>
      <c r="F97" s="119">
        <v>0</v>
      </c>
      <c r="G97" s="119">
        <v>0</v>
      </c>
      <c r="H97" s="119">
        <v>0</v>
      </c>
      <c r="I97" s="120" t="s">
        <v>91</v>
      </c>
      <c r="J97" s="120" t="s">
        <v>91</v>
      </c>
      <c r="K97" s="120" t="s">
        <v>91</v>
      </c>
      <c r="L97" s="120" t="s">
        <v>91</v>
      </c>
      <c r="M97" s="120" t="s">
        <v>91</v>
      </c>
      <c r="N97" s="120" t="s">
        <v>91</v>
      </c>
      <c r="O97" s="120" t="s">
        <v>91</v>
      </c>
      <c r="P97" s="119">
        <v>0</v>
      </c>
      <c r="Q97" s="119">
        <v>0</v>
      </c>
      <c r="R97" s="119">
        <v>0</v>
      </c>
      <c r="S97" s="119">
        <v>0</v>
      </c>
      <c r="T97" s="119">
        <v>0</v>
      </c>
      <c r="U97" s="119">
        <v>0</v>
      </c>
      <c r="V97" s="119">
        <v>0</v>
      </c>
    </row>
    <row r="98" spans="1:22" ht="15.75" thickBot="1" x14ac:dyDescent="0.3">
      <c r="A98" s="4" t="s">
        <v>37</v>
      </c>
      <c r="B98" s="5" t="s">
        <v>38</v>
      </c>
      <c r="C98" s="21" t="s">
        <v>91</v>
      </c>
      <c r="D98" s="21" t="s">
        <v>91</v>
      </c>
      <c r="E98" s="21" t="s">
        <v>91</v>
      </c>
      <c r="F98" s="123" t="s">
        <v>91</v>
      </c>
      <c r="G98" s="123" t="s">
        <v>91</v>
      </c>
      <c r="H98" s="123" t="s">
        <v>91</v>
      </c>
      <c r="I98" s="120" t="s">
        <v>91</v>
      </c>
      <c r="J98" s="120" t="s">
        <v>91</v>
      </c>
      <c r="K98" s="120" t="s">
        <v>91</v>
      </c>
      <c r="L98" s="120" t="s">
        <v>91</v>
      </c>
      <c r="M98" s="120" t="s">
        <v>91</v>
      </c>
      <c r="N98" s="120" t="s">
        <v>91</v>
      </c>
      <c r="O98" s="120" t="s">
        <v>91</v>
      </c>
      <c r="P98" s="119" t="s">
        <v>91</v>
      </c>
      <c r="Q98" s="119" t="s">
        <v>91</v>
      </c>
      <c r="R98" s="119" t="s">
        <v>91</v>
      </c>
      <c r="S98" s="119" t="s">
        <v>91</v>
      </c>
      <c r="T98" s="119" t="s">
        <v>91</v>
      </c>
      <c r="U98" s="119" t="s">
        <v>91</v>
      </c>
      <c r="V98" s="119" t="s">
        <v>91</v>
      </c>
    </row>
    <row r="99" spans="1:22" ht="15.75" thickBot="1" x14ac:dyDescent="0.3">
      <c r="A99" s="4" t="s">
        <v>39</v>
      </c>
      <c r="B99" s="5" t="s">
        <v>40</v>
      </c>
      <c r="C99" s="21" t="s">
        <v>91</v>
      </c>
      <c r="D99" s="21" t="s">
        <v>91</v>
      </c>
      <c r="E99" s="21" t="s">
        <v>91</v>
      </c>
      <c r="F99" s="119">
        <v>0.11372951380410959</v>
      </c>
      <c r="G99" s="119">
        <v>3.4028047523039818E-5</v>
      </c>
      <c r="H99" s="119">
        <v>1.7036739128417732E-5</v>
      </c>
      <c r="I99" s="120" t="s">
        <v>91</v>
      </c>
      <c r="J99" s="120" t="s">
        <v>91</v>
      </c>
      <c r="K99" s="120" t="s">
        <v>91</v>
      </c>
      <c r="L99" s="120" t="s">
        <v>91</v>
      </c>
      <c r="M99" s="120" t="s">
        <v>91</v>
      </c>
      <c r="N99" s="120" t="s">
        <v>91</v>
      </c>
      <c r="O99" s="120" t="s">
        <v>91</v>
      </c>
      <c r="P99" s="119">
        <v>1.7036738774187514E-5</v>
      </c>
      <c r="Q99" s="119">
        <v>9.5982952865349141E-6</v>
      </c>
      <c r="R99" s="119">
        <v>1.907997672753312E-5</v>
      </c>
      <c r="S99" s="119">
        <v>0</v>
      </c>
      <c r="T99" s="122">
        <v>0</v>
      </c>
      <c r="U99" s="119">
        <v>0.12191116947420817</v>
      </c>
      <c r="V99" s="119">
        <v>0.12191116947420817</v>
      </c>
    </row>
    <row r="100" spans="1:22" ht="15.75" thickBot="1" x14ac:dyDescent="0.3">
      <c r="A100" s="4" t="s">
        <v>41</v>
      </c>
      <c r="B100" s="5" t="s">
        <v>40</v>
      </c>
      <c r="C100" s="21" t="s">
        <v>91</v>
      </c>
      <c r="D100" s="21" t="s">
        <v>91</v>
      </c>
      <c r="E100" s="21" t="s">
        <v>91</v>
      </c>
      <c r="F100" s="119">
        <v>75.597648192781605</v>
      </c>
      <c r="G100" s="119">
        <v>2.5303345942010265</v>
      </c>
      <c r="H100" s="119">
        <v>4.1649035759978532E-2</v>
      </c>
      <c r="I100" s="120" t="s">
        <v>91</v>
      </c>
      <c r="J100" s="120" t="s">
        <v>91</v>
      </c>
      <c r="K100" s="120" t="s">
        <v>91</v>
      </c>
      <c r="L100" s="120" t="s">
        <v>91</v>
      </c>
      <c r="M100" s="120" t="s">
        <v>91</v>
      </c>
      <c r="N100" s="120" t="s">
        <v>91</v>
      </c>
      <c r="O100" s="120" t="s">
        <v>91</v>
      </c>
      <c r="P100" s="119">
        <v>4.1649039302280699E-2</v>
      </c>
      <c r="Q100" s="119">
        <v>0.71373176936012794</v>
      </c>
      <c r="R100" s="119">
        <v>0.64585943299014092</v>
      </c>
      <c r="S100" s="119">
        <v>0</v>
      </c>
      <c r="T100" s="121">
        <v>0</v>
      </c>
      <c r="U100" s="119">
        <v>-35.259400679398851</v>
      </c>
      <c r="V100" s="119">
        <v>-35.259400679398851</v>
      </c>
    </row>
    <row r="101" spans="1:22" ht="15.75" thickBot="1" x14ac:dyDescent="0.3">
      <c r="A101" s="4" t="s">
        <v>42</v>
      </c>
      <c r="B101" s="5" t="s">
        <v>40</v>
      </c>
      <c r="C101" s="21" t="s">
        <v>91</v>
      </c>
      <c r="D101" s="21" t="s">
        <v>91</v>
      </c>
      <c r="E101" s="21" t="s">
        <v>91</v>
      </c>
      <c r="F101" s="119">
        <v>1.7345986405473614E-2</v>
      </c>
      <c r="G101" s="119">
        <v>7.3085001544456523E-4</v>
      </c>
      <c r="H101" s="119">
        <v>5.2980283007792025E-4</v>
      </c>
      <c r="I101" s="120" t="s">
        <v>91</v>
      </c>
      <c r="J101" s="120" t="s">
        <v>91</v>
      </c>
      <c r="K101" s="120" t="s">
        <v>91</v>
      </c>
      <c r="L101" s="120" t="s">
        <v>91</v>
      </c>
      <c r="M101" s="120" t="s">
        <v>91</v>
      </c>
      <c r="N101" s="120" t="s">
        <v>91</v>
      </c>
      <c r="O101" s="120" t="s">
        <v>91</v>
      </c>
      <c r="P101" s="119">
        <v>5.2980286550094208E-4</v>
      </c>
      <c r="Q101" s="119">
        <v>2.0615094850294697E-4</v>
      </c>
      <c r="R101" s="119">
        <v>3.0638827032738639E-5</v>
      </c>
      <c r="S101" s="119">
        <v>0</v>
      </c>
      <c r="T101" s="121">
        <v>0</v>
      </c>
      <c r="U101" s="119">
        <v>-1.8141005824666198E-2</v>
      </c>
      <c r="V101" s="119">
        <v>-1.8141005824666198E-2</v>
      </c>
    </row>
    <row r="102" spans="1:22" ht="15.75" thickBot="1" x14ac:dyDescent="0.3">
      <c r="A102" s="2" t="s">
        <v>43</v>
      </c>
      <c r="B102" s="6" t="s">
        <v>8</v>
      </c>
      <c r="C102" s="21" t="s">
        <v>91</v>
      </c>
      <c r="D102" s="21" t="s">
        <v>91</v>
      </c>
      <c r="E102" s="21" t="s">
        <v>91</v>
      </c>
      <c r="F102" s="119">
        <v>0</v>
      </c>
      <c r="G102" s="122">
        <v>0</v>
      </c>
      <c r="H102" s="122">
        <v>0</v>
      </c>
      <c r="I102" s="120" t="s">
        <v>91</v>
      </c>
      <c r="J102" s="120" t="s">
        <v>91</v>
      </c>
      <c r="K102" s="120" t="s">
        <v>91</v>
      </c>
      <c r="L102" s="120" t="s">
        <v>91</v>
      </c>
      <c r="M102" s="120" t="s">
        <v>91</v>
      </c>
      <c r="N102" s="120" t="s">
        <v>91</v>
      </c>
      <c r="O102" s="120" t="s">
        <v>91</v>
      </c>
      <c r="P102" s="119">
        <v>0</v>
      </c>
      <c r="Q102" s="122">
        <v>0</v>
      </c>
      <c r="R102" s="122">
        <v>0</v>
      </c>
      <c r="S102" s="122">
        <v>0</v>
      </c>
      <c r="T102" s="122">
        <v>0</v>
      </c>
      <c r="U102" s="119">
        <v>0</v>
      </c>
      <c r="V102" s="119">
        <v>0</v>
      </c>
    </row>
    <row r="103" spans="1:22" ht="15.75" thickBot="1" x14ac:dyDescent="0.3">
      <c r="A103" s="2" t="s">
        <v>44</v>
      </c>
      <c r="B103" s="6" t="s">
        <v>8</v>
      </c>
      <c r="C103" s="21" t="s">
        <v>91</v>
      </c>
      <c r="D103" s="21" t="s">
        <v>91</v>
      </c>
      <c r="E103" s="21" t="s">
        <v>91</v>
      </c>
      <c r="F103" s="124">
        <v>0</v>
      </c>
      <c r="G103" s="121">
        <v>0</v>
      </c>
      <c r="H103" s="121">
        <v>0</v>
      </c>
      <c r="I103" s="120" t="s">
        <v>91</v>
      </c>
      <c r="J103" s="120" t="s">
        <v>91</v>
      </c>
      <c r="K103" s="120" t="s">
        <v>91</v>
      </c>
      <c r="L103" s="120" t="s">
        <v>91</v>
      </c>
      <c r="M103" s="120" t="s">
        <v>91</v>
      </c>
      <c r="N103" s="120" t="s">
        <v>91</v>
      </c>
      <c r="O103" s="120" t="s">
        <v>91</v>
      </c>
      <c r="P103" s="124">
        <v>0</v>
      </c>
      <c r="Q103" s="121">
        <v>0</v>
      </c>
      <c r="R103" s="121">
        <v>31.718320190720696</v>
      </c>
      <c r="S103" s="121">
        <v>0</v>
      </c>
      <c r="T103" s="121">
        <v>0</v>
      </c>
      <c r="U103" s="119">
        <v>-31.718320190720696</v>
      </c>
      <c r="V103" s="119">
        <v>-31.718320190720696</v>
      </c>
    </row>
    <row r="104" spans="1:22" ht="15.75" thickBot="1" x14ac:dyDescent="0.3">
      <c r="A104" s="2" t="s">
        <v>45</v>
      </c>
      <c r="B104" s="6" t="s">
        <v>8</v>
      </c>
      <c r="C104" s="21" t="s">
        <v>91</v>
      </c>
      <c r="D104" s="21" t="s">
        <v>91</v>
      </c>
      <c r="E104" s="21" t="s">
        <v>91</v>
      </c>
      <c r="F104" s="124">
        <v>0</v>
      </c>
      <c r="G104" s="121">
        <v>0</v>
      </c>
      <c r="H104" s="121">
        <v>0</v>
      </c>
      <c r="I104" s="120" t="s">
        <v>91</v>
      </c>
      <c r="J104" s="120" t="s">
        <v>91</v>
      </c>
      <c r="K104" s="120" t="s">
        <v>91</v>
      </c>
      <c r="L104" s="120" t="s">
        <v>91</v>
      </c>
      <c r="M104" s="120" t="s">
        <v>91</v>
      </c>
      <c r="N104" s="120" t="s">
        <v>91</v>
      </c>
      <c r="O104" s="120" t="s">
        <v>91</v>
      </c>
      <c r="P104" s="124">
        <v>0</v>
      </c>
      <c r="Q104" s="121">
        <v>0</v>
      </c>
      <c r="R104" s="121">
        <v>6.8649410983905765</v>
      </c>
      <c r="S104" s="121">
        <v>0</v>
      </c>
      <c r="T104" s="121">
        <v>0</v>
      </c>
      <c r="U104" s="119">
        <v>-6.8649410983905765</v>
      </c>
      <c r="V104" s="119">
        <v>-6.8649410983905765</v>
      </c>
    </row>
    <row r="105" spans="1:22" ht="15.75" thickBot="1" x14ac:dyDescent="0.3">
      <c r="A105" s="2" t="s">
        <v>46</v>
      </c>
      <c r="B105" s="6" t="s">
        <v>9</v>
      </c>
      <c r="C105" s="21" t="s">
        <v>91</v>
      </c>
      <c r="D105" s="21" t="s">
        <v>91</v>
      </c>
      <c r="E105" s="21" t="s">
        <v>91</v>
      </c>
      <c r="F105" s="124">
        <v>0</v>
      </c>
      <c r="G105" s="121">
        <v>0</v>
      </c>
      <c r="H105" s="121">
        <v>0</v>
      </c>
      <c r="I105" s="120" t="s">
        <v>91</v>
      </c>
      <c r="J105" s="120" t="s">
        <v>91</v>
      </c>
      <c r="K105" s="120" t="s">
        <v>91</v>
      </c>
      <c r="L105" s="120" t="s">
        <v>91</v>
      </c>
      <c r="M105" s="120" t="s">
        <v>91</v>
      </c>
      <c r="N105" s="120" t="s">
        <v>91</v>
      </c>
      <c r="O105" s="120" t="s">
        <v>91</v>
      </c>
      <c r="P105" s="124">
        <v>0</v>
      </c>
      <c r="Q105" s="121">
        <v>0</v>
      </c>
      <c r="R105" s="121">
        <v>12.079597476560156</v>
      </c>
      <c r="S105" s="121">
        <v>0</v>
      </c>
      <c r="T105" s="121">
        <v>0</v>
      </c>
      <c r="U105" s="119">
        <v>-12.079597476560156</v>
      </c>
      <c r="V105" s="119">
        <v>-12.079597476560156</v>
      </c>
    </row>
    <row r="106" spans="1:22" ht="15.75" thickBot="1" x14ac:dyDescent="0.3">
      <c r="A106" s="2" t="s">
        <v>47</v>
      </c>
      <c r="B106" s="6" t="s">
        <v>9</v>
      </c>
      <c r="C106" s="21" t="s">
        <v>91</v>
      </c>
      <c r="D106" s="21" t="s">
        <v>91</v>
      </c>
      <c r="E106" s="21" t="s">
        <v>91</v>
      </c>
      <c r="F106" s="124">
        <v>0</v>
      </c>
      <c r="G106" s="121">
        <v>0</v>
      </c>
      <c r="H106" s="121">
        <v>0</v>
      </c>
      <c r="I106" s="120" t="s">
        <v>91</v>
      </c>
      <c r="J106" s="120" t="s">
        <v>91</v>
      </c>
      <c r="K106" s="120" t="s">
        <v>91</v>
      </c>
      <c r="L106" s="120" t="s">
        <v>91</v>
      </c>
      <c r="M106" s="120" t="s">
        <v>91</v>
      </c>
      <c r="N106" s="120" t="s">
        <v>91</v>
      </c>
      <c r="O106" s="120" t="s">
        <v>91</v>
      </c>
      <c r="P106" s="124">
        <v>0</v>
      </c>
      <c r="Q106" s="121">
        <v>0</v>
      </c>
      <c r="R106" s="121">
        <v>106.58468361670727</v>
      </c>
      <c r="S106" s="121">
        <v>0</v>
      </c>
      <c r="T106" s="121">
        <v>0</v>
      </c>
      <c r="U106" s="119">
        <v>-106.58468361670727</v>
      </c>
      <c r="V106" s="119">
        <v>-106.58468361670727</v>
      </c>
    </row>
  </sheetData>
  <mergeCells count="2">
    <mergeCell ref="P5:V5"/>
    <mergeCell ref="P46:V46"/>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2022-02-01T12:07:46Z</dcterms:modified>
</cp:coreProperties>
</file>