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D10057D8-E564-4B58-B46F-5D95CFC13F67}" xr6:coauthVersionLast="36" xr6:coauthVersionMax="47"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<sst xmlns="http://schemas.openxmlformats.org/spreadsheetml/2006/main" count="3398" uniqueCount="252">
  <si>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</si>
  <si>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</si>
  <si>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</si>
  <si>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</si>
  <si>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</si>
  <si>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</si>
  <si>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</si>
  <si>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</si>
  <si>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</si>
  <si>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</si>
  <si>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</si>
  <si>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</si>
  <si>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</si>
  <si>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</si>
  <si>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</si>
  <si>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</si>
  <si>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</si>
  <si>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</si>
  <si>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</si>
  <si>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</si>
  <si>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</si>
  <si>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</si>
  <si>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</si>
  <si>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</si>
  <si>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</si>
  <si>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</si>
  <si>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</si>
  <si>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</si>
  <si>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</si>
  <si>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</si>
  <si>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</si>
  <si>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</si>
  <si>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</si>
  <si>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</si>
  <si>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</si>
  <si>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</si>
  <si>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</si>
  <si>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</si>
  <si>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</si>
  <si>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</si>
  <si>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</si>
  <si>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</si>
  <si>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</si>
  <si>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</si>
  <si>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</si>
  <si>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</si>
  <si>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</si>
  <si>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</si>
  <si>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</si>
  <si>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</si>
  <si>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</si>
  <si>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</si>
  <si>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</si>
  <si>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</si>
  <si>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</si>
  <si>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</si>
  <si>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</si>
  <si>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</si>
  <si>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</si>
  <si>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</si>
  <si>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</si>
  <si>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</si>
  <si>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</si>
  <si>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</si>
  <si>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</si>
  <si>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</si>
  <si>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</si>
  <si>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</si>
  <si>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</si>
  <si>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</si>
  <si>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</si>
  <si>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</si>
  <si>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</si>
  <si>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</si>
  <si>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</si>
  <si>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</si>
  <si>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</si>
  <si>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</si>
  <si>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</si>
  <si>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</si>
  <si>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</si>
  <si>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</si>
  <si>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</si>
  <si>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</si>
  <si>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</si>
  <si>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</si>
  <si>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</si>
  <si>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</si>
  <si>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</si>
  <si>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</si>
  <si>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</si>
  <si>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</si>
  <si>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</si>
  <si>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</si>
  <si>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</si>
  <si>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</si>
  <si>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</si>
  <si>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</si>
  <si>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</si>
  <si>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</si>
  <si>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</si>
  <si>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</si>
  <si>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</si>
  <si>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</si>
  <si>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</si>
  <si>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</si>
  <si>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</si>
  <si>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</si>
  <si>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</si>
  <si>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</si>
  <si>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</si>
  <si>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</si>
  <si>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</si>
  <si>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</si>
  <si>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</si>
  <si>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</si>
  <si>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</si>
  <si>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</si>
  <si>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</si>
  <si>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</si>
  <si>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</si>
  <si>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</si>
  <si>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</si>
  <si>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</si>
  <si>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</si>
  <si>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</si>
  <si>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</si>
  <si>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</si>
  <si>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</si>
  <si>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</si>
  <si>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</si>
  <si>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</si>
  <si>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</si>
  <si>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</si>
  <si>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</si>
  <si>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</si>
  <si>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</si>
  <si>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</si>
  <si>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</si>
  <si>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</si>
  <si>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</si>
  <si>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</si>
  <si>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</si>
  <si>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</si>
  <si>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</si>
  <si>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</si>
  <si>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</si>
  <si>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</si>
  <si>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</si>
  <si>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</si>
  <si>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</si>
  <si>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</si>
  <si>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</si>
  <si>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</si>
  <si>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</si>
  <si>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</si>
  <si>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</si>
  <si>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</si>
  <si>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</si>
  <si>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</si>
  <si>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</si>
  <si>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</si>
  <si>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</si>
  <si>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</si>
  <si>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</si>
  <si>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</si>
  <si>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</si>
  <si>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</si>
  <si>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</si>
  <si>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</si>
  <si>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</si>
  <si>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</si>
  <si>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</si>
  <si>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</si>
  <si>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</si>
  <si>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</si>
  <si>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</si>
  <si>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</si>
  <si>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</si>
  <si>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</si>
  <si>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</si>
  <si>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</si>
  <si>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</si>
  <si>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</si>
  <si>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</si>
  <si>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</si>
  <si>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</si>
  <si>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</si>
  <si>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</si>
  <si>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</si>
  <si>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</si>
  <si>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</si>
  <si>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</si>
  <si>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</si>
  <si>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</si>
  <si>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</si>
  <si>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</si>
  <si>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</si>
  <si>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</si>
  <si>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</si>
  <si>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</si>
  <si>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</si>
  <si>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</si>
  <si>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</si>
  <si>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</si>
  <si>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</si>
  <si>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</si>
  <si>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</si>
  <si>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</si>
  <si>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</si>
  <si>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</si>
  <si>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</si>
  <si>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</si>
  <si>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</si>
  <si>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</si>
  <si>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</si>
  <si>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</si>
  <si>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</si>
  <si>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</si>
  <si>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</si>
  <si>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</si>
  <si>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</si>
  <si>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</si>
  <si>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</si>
  <si>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</si>
  <si>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</si>
  <si>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</si>
  <si>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</si>
  <si>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</si>
  <si>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</si>
  <si>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</si>
  <si>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</si>
  <si>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</si>
  <si>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</si>
  <si>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</si>
  <si>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</si>
  <si>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</si>
  <si>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</si>
  <si>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</si>
  <si>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</si>
  <si>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</si>
  <si>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</si>
  <si>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Rahmenfläche</t>
  </si>
  <si>
    <t>Verglasung (brutto)</t>
  </si>
  <si>
    <t>Produktname</t>
  </si>
  <si>
    <t>Mehrkomponentig</t>
  </si>
  <si>
    <t>m²/Stück</t>
  </si>
  <si>
    <t>Standard – Holzfensters mit den Abmessungen 1,23 x 1,48 m mit Mehrscheiben – Isolierglas</t>
  </si>
  <si>
    <t>7,34+00</t>
  </si>
  <si>
    <t>m² Rahmen</t>
  </si>
  <si>
    <t>Szenario 2:</t>
  </si>
  <si>
    <t>Szenario 2: organische Bestandteile gehen in die Müllverbrennung, Metall und Glas wird recycelt.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</si>
</sst>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1.24E-5</v>
      </c>
      <c r="E39" t="s">
        <v>228</v>
      </c>
    </row>
    <row r="40" spans="1:5" x14ac:dyDescent="0.25">
      <c r="A40" s="28" t="s">
        <v>76</v>
      </c>
      <c r="B40" s="28" t="s">
        <v>158</v>
      </c>
      <c r="C40" s="28" t="s">
        <v>227</v>
      </c>
      <c r="D40" s="60">
        <f>IF(Gesamtüberblick!F16="","ND",Gesamtüberblick!F16)</f>
        <v>0.52800000000000002</v>
      </c>
      <c r="E40" t="s">
        <v>229</v>
      </c>
    </row>
    <row r="41" spans="1:5" x14ac:dyDescent="0.25">
      <c r="A41" s="28" t="s">
        <v>76</v>
      </c>
      <c r="B41" s="28" t="s">
        <v>158</v>
      </c>
      <c r="C41" s="28" t="s">
        <v>84</v>
      </c>
      <c r="D41" s="60">
        <f>IF(Gesamtüberblick!F26="","ND",Gesamtüberblick!F26)</f>
        <v>2.0499999999999998</v>
      </c>
      <c r="E41" t="s">
        <v>8</v>
      </c>
    </row>
    <row r="42" spans="1:5" x14ac:dyDescent="0.25">
      <c r="A42" s="28" t="s">
        <v>76</v>
      </c>
      <c r="B42" s="28" t="s">
        <v>158</v>
      </c>
      <c r="C42" s="28" t="s">
        <v>87</v>
      </c>
      <c r="D42" s="60">
        <f>IF(Gesamtüberblick!F29="","ND",Gesamtüberblick!F29)</f>
        <v>1.31</v>
      </c>
      <c r="E42" t="s">
        <v>37</v>
      </c>
    </row>
    <row r="43" spans="1:5" x14ac:dyDescent="0.25">
      <c r="A43" s="28" t="s">
        <v>76</v>
      </c>
      <c r="B43" s="28" t="s">
        <v>158</v>
      </c>
      <c r="C43" s="28" t="s">
        <v>89</v>
      </c>
      <c r="D43" s="60">
        <f>IF(Gesamtüberblick!F31="","ND",Gesamtüberblick!F31)</f>
        <v>27.9</v>
      </c>
      <c r="E43" t="s">
        <v>8</v>
      </c>
    </row>
    <row r="44" spans="1:5" x14ac:dyDescent="0.25">
      <c r="A44" s="28" t="s">
        <v>76</v>
      </c>
      <c r="B44" s="28" t="s">
        <v>158</v>
      </c>
      <c r="C44" s="28" t="s">
        <v>90</v>
      </c>
      <c r="D44" s="60">
        <f>IF(Gesamtüberblick!F32="","ND",Gesamtüberblick!F32)</f>
        <v>1.0500000000000001E-2</v>
      </c>
      <c r="E44" t="s">
        <v>8</v>
      </c>
    </row>
    <row r="45" spans="1:5" x14ac:dyDescent="0.25">
      <c r="A45" s="28" t="s">
        <v>76</v>
      </c>
      <c r="B45" s="28" t="s">
        <v>158</v>
      </c>
      <c r="C45" s="28" t="s">
        <v>78</v>
      </c>
      <c r="D45" s="60">
        <f>IF(Gesamtüberblick!F20="","ND",Gesamtüberblick!F20)</f>
        <v>1550</v>
      </c>
      <c r="E45" t="s">
        <v>9</v>
      </c>
    </row>
    <row r="46" spans="1:5" x14ac:dyDescent="0.25">
      <c r="A46" s="28" t="s">
        <v>76</v>
      </c>
      <c r="B46" s="28" t="s">
        <v>158</v>
      </c>
      <c r="C46" s="28" t="s">
        <v>79</v>
      </c>
      <c r="D46" s="60">
        <f>IF(Gesamtüberblick!F21="","ND",Gesamtüberblick!F21)</f>
        <v>618</v>
      </c>
      <c r="E46" t="s">
        <v>9</v>
      </c>
    </row>
    <row r="47" spans="1:5" x14ac:dyDescent="0.25">
      <c r="A47" s="28" t="s">
        <v>76</v>
      </c>
      <c r="B47" s="28" t="s">
        <v>158</v>
      </c>
      <c r="C47" s="28" t="s">
        <v>85</v>
      </c>
      <c r="D47" s="60">
        <f>IF(Gesamtüberblick!F27="","ND",Gesamtüberblick!F27)</f>
        <v>0</v>
      </c>
      <c r="E47" t="s">
        <v>9</v>
      </c>
    </row>
    <row r="48" spans="1:5" x14ac:dyDescent="0.25">
      <c r="A48" s="28" t="s">
        <v>76</v>
      </c>
      <c r="B48" s="28" t="s">
        <v>158</v>
      </c>
      <c r="C48" s="28" t="s">
        <v>168</v>
      </c>
      <c r="D48" s="60">
        <f>IF(Gesamtüberblick!F15="","ND",Gesamtüberblick!F15)</f>
        <v>1.99</v>
      </c>
      <c r="E48" t="s">
        <v>230</v>
      </c>
    </row>
    <row r="49" spans="1:5" x14ac:dyDescent="0.25">
      <c r="A49" s="28" t="s">
        <v>76</v>
      </c>
      <c r="B49" s="28" t="s">
        <v>158</v>
      </c>
      <c r="C49" s="28" t="s">
        <v>166</v>
      </c>
      <c r="D49" s="60">
        <f>IF(Gesamtüberblick!F14="","ND",Gesamtüberblick!F14)</f>
        <v>0.221</v>
      </c>
      <c r="E49" t="s">
        <v>231</v>
      </c>
    </row>
    <row r="50" spans="1:5" x14ac:dyDescent="0.25">
      <c r="A50" s="28" t="s">
        <v>76</v>
      </c>
      <c r="B50" s="28" t="s">
        <v>158</v>
      </c>
      <c r="C50" s="28" t="s">
        <v>164</v>
      </c>
      <c r="D50" s="60">
        <f>IF(Gesamtüberblick!F13="","ND",Gesamtüberblick!F13)</f>
        <v>5.0799999999999998E-2</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2.41E-2</v>
      </c>
      <c r="E53" t="s">
        <v>8</v>
      </c>
    </row>
    <row r="54" spans="1:5" x14ac:dyDescent="0.25">
      <c r="A54" s="28" t="s">
        <v>76</v>
      </c>
      <c r="B54" s="28" t="s">
        <v>158</v>
      </c>
      <c r="C54" s="28" t="s">
        <v>100</v>
      </c>
      <c r="D54" s="60">
        <f>IF(Gesamtüberblick!F9="","ND",Gesamtüberblick!F9)</f>
        <v>-58.2</v>
      </c>
      <c r="E54" t="s">
        <v>233</v>
      </c>
    </row>
    <row r="55" spans="1:5" x14ac:dyDescent="0.25">
      <c r="A55" s="28" t="s">
        <v>76</v>
      </c>
      <c r="B55" s="28" t="s">
        <v>158</v>
      </c>
      <c r="C55" s="28" t="s">
        <v>101</v>
      </c>
      <c r="D55" s="60">
        <f>IF(Gesamtüberblick!F8="","ND",Gesamtüberblick!F8)</f>
        <v>104</v>
      </c>
      <c r="E55" t="s">
        <v>233</v>
      </c>
    </row>
    <row r="56" spans="1:5" x14ac:dyDescent="0.25">
      <c r="A56" s="28" t="s">
        <v>76</v>
      </c>
      <c r="B56" s="28" t="s">
        <v>158</v>
      </c>
      <c r="C56" s="28" t="s">
        <v>160</v>
      </c>
      <c r="D56" s="60">
        <f>IF(Gesamtüberblick!F10="","ND",Gesamtüberblick!F10)</f>
        <v>0.39900000000000002</v>
      </c>
      <c r="E56" t="s">
        <v>233</v>
      </c>
    </row>
    <row r="57" spans="1:5" x14ac:dyDescent="0.25">
      <c r="A57" s="28" t="s">
        <v>76</v>
      </c>
      <c r="B57" s="28" t="s">
        <v>158</v>
      </c>
      <c r="C57" s="28" t="s">
        <v>159</v>
      </c>
      <c r="D57" s="60">
        <f>IF(Gesamtüberblick!F7="","ND",Gesamtüberblick!F7)</f>
        <v>46.6</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v>
      </c>
      <c r="E59" t="s">
        <v>9</v>
      </c>
    </row>
    <row r="60" spans="1:5" x14ac:dyDescent="0.25">
      <c r="A60" s="28" t="s">
        <v>76</v>
      </c>
      <c r="B60" s="28" t="s">
        <v>158</v>
      </c>
      <c r="C60" s="28" t="s">
        <v>81</v>
      </c>
      <c r="D60" s="60">
        <f>IF(Gesamtüberblick!F23="","ND",Gesamtüberblick!F23)</f>
        <v>1360</v>
      </c>
      <c r="E60" t="s">
        <v>9</v>
      </c>
    </row>
    <row r="61" spans="1:5" x14ac:dyDescent="0.25">
      <c r="A61" s="28" t="s">
        <v>76</v>
      </c>
      <c r="B61" s="28" t="s">
        <v>158</v>
      </c>
      <c r="C61" s="28" t="s">
        <v>82</v>
      </c>
      <c r="D61" s="60">
        <f>IF(Gesamtüberblick!F24="","ND",Gesamtüberblick!F24)</f>
        <v>127</v>
      </c>
      <c r="E61" t="s">
        <v>9</v>
      </c>
    </row>
    <row r="62" spans="1:5" x14ac:dyDescent="0.25">
      <c r="A62" s="28" t="s">
        <v>76</v>
      </c>
      <c r="B62" s="28" t="s">
        <v>158</v>
      </c>
      <c r="C62" s="28" t="s">
        <v>172</v>
      </c>
      <c r="D62" s="60">
        <f>IF(Gesamtüberblick!F18="","ND",Gesamtüberblick!F18)</f>
        <v>1480</v>
      </c>
      <c r="E62" t="s">
        <v>9</v>
      </c>
    </row>
    <row r="63" spans="1:5" x14ac:dyDescent="0.25">
      <c r="A63" s="28" t="s">
        <v>76</v>
      </c>
      <c r="B63" s="28" t="s">
        <v>158</v>
      </c>
      <c r="C63" s="28" t="s">
        <v>171</v>
      </c>
      <c r="D63" s="60">
        <f>IF(Gesamtüberblick!F17="","ND",Gesamtüberblick!F17)</f>
        <v>3.3600000000000001E-3</v>
      </c>
      <c r="E63" t="s">
        <v>234</v>
      </c>
    </row>
    <row r="64" spans="1:5" x14ac:dyDescent="0.25">
      <c r="A64" s="28" t="s">
        <v>76</v>
      </c>
      <c r="B64" s="28" t="s">
        <v>158</v>
      </c>
      <c r="C64" s="28" t="s">
        <v>180</v>
      </c>
      <c r="D64" s="60">
        <f>IF(Gesamtüberblick!F41="","ND",Gesamtüberblick!F41)</f>
        <v>2.2499999999999999E-7</v>
      </c>
      <c r="E64" t="s">
        <v>181</v>
      </c>
    </row>
    <row r="65" spans="1:7" x14ac:dyDescent="0.25">
      <c r="A65" s="28" t="s">
        <v>76</v>
      </c>
      <c r="B65" s="28" t="s">
        <v>158</v>
      </c>
      <c r="C65" s="28" t="s">
        <v>182</v>
      </c>
      <c r="D65" s="60">
        <f>IF(Gesamtüberblick!F42="","ND",Gesamtüberblick!F42)</f>
        <v>3.3699999999999999E-6</v>
      </c>
      <c r="E65" t="s">
        <v>181</v>
      </c>
    </row>
    <row r="66" spans="1:7" x14ac:dyDescent="0.25">
      <c r="A66" s="28" t="s">
        <v>76</v>
      </c>
      <c r="B66" s="28" t="s">
        <v>158</v>
      </c>
      <c r="C66" s="28" t="s">
        <v>178</v>
      </c>
      <c r="D66" s="60">
        <f>IF(Gesamtüberblick!F40="","ND",Gesamtüberblick!F40)</f>
        <v>4430</v>
      </c>
      <c r="E66" t="s">
        <v>179</v>
      </c>
    </row>
    <row r="67" spans="1:7" x14ac:dyDescent="0.25">
      <c r="A67" s="28" t="s">
        <v>76</v>
      </c>
      <c r="B67" s="28" t="s">
        <v>158</v>
      </c>
      <c r="C67" s="28" t="s">
        <v>177</v>
      </c>
      <c r="D67" s="60">
        <f>IF(Gesamtüberblick!F39="","ND",Gesamtüberblick!F39)</f>
        <v>11.7</v>
      </c>
      <c r="E67" t="s">
        <v>235</v>
      </c>
      <c r="G67" s="27"/>
    </row>
    <row r="68" spans="1:7" x14ac:dyDescent="0.25">
      <c r="A68" s="28" t="s">
        <v>76</v>
      </c>
      <c r="B68" s="28" t="s">
        <v>158</v>
      </c>
      <c r="C68" s="28" t="s">
        <v>183</v>
      </c>
      <c r="D68" s="60">
        <f>IF(Gesamtüberblick!F43="","ND",Gesamtüberblick!F43)</f>
        <v>15200</v>
      </c>
      <c r="E68" t="s">
        <v>236</v>
      </c>
    </row>
    <row r="69" spans="1:7" x14ac:dyDescent="0.25">
      <c r="A69" s="28" t="s">
        <v>76</v>
      </c>
      <c r="B69" s="28" t="s">
        <v>158</v>
      </c>
      <c r="C69" s="28" t="s">
        <v>175</v>
      </c>
      <c r="D69" s="60">
        <f>IF(Gesamtüberblick!F38="","ND",Gesamtüberblick!F38)</f>
        <v>1.3699999999999999E-5</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2170</v>
      </c>
      <c r="E72" t="s">
        <v>9</v>
      </c>
    </row>
    <row r="73" spans="1:7" x14ac:dyDescent="0.25">
      <c r="A73" s="28" t="s">
        <v>76</v>
      </c>
      <c r="B73" s="28" t="s">
        <v>158</v>
      </c>
      <c r="C73" s="28" t="s">
        <v>83</v>
      </c>
      <c r="D73" s="60">
        <f>IF(Gesamtüberblick!F25="","ND",Gesamtüberblick!F25)</f>
        <v>1480</v>
      </c>
      <c r="E73" t="s">
        <v>9</v>
      </c>
    </row>
    <row r="74" spans="1:7" x14ac:dyDescent="0.25">
      <c r="A74" s="28" t="s">
        <v>76</v>
      </c>
      <c r="B74" s="28" t="s">
        <v>158</v>
      </c>
      <c r="C74" s="28" t="s">
        <v>162</v>
      </c>
      <c r="D74" s="60">
        <f>IF(Gesamtüberblick!F12="","ND",Gesamtüberblick!F12)</f>
        <v>0.68400000000000005</v>
      </c>
      <c r="E74" t="s">
        <v>238</v>
      </c>
    </row>
    <row r="75" spans="1:7" x14ac:dyDescent="0.25">
      <c r="A75" s="28" t="s">
        <v>76</v>
      </c>
      <c r="B75" s="28" t="s">
        <v>158</v>
      </c>
      <c r="C75" s="28" t="s">
        <v>173</v>
      </c>
      <c r="D75" s="60">
        <f>IF(Gesamtüberblick!F19="","ND",Gesamtüberblick!F19)</f>
        <v>122</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5.2200000000000004E-7</v>
      </c>
      <c r="E150" t="s">
        <v>228</v>
      </c>
    </row>
    <row r="151" spans="1:8" x14ac:dyDescent="0.25">
      <c r="A151" s="28" t="s">
        <v>1</v>
      </c>
      <c r="B151" s="28" t="s">
        <v>158</v>
      </c>
      <c r="C151" s="28" t="s">
        <v>227</v>
      </c>
      <c r="D151" s="60">
        <f>IF(Gesamtüberblick!G16="","ND",Gesamtüberblick!G16)</f>
        <v>7.8200000000000006E-3</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-4.7999999999999998E-6</v>
      </c>
      <c r="E153" t="s">
        <v>37</v>
      </c>
    </row>
    <row r="154" spans="1:8" x14ac:dyDescent="0.25">
      <c r="A154" s="28" t="s">
        <v>1</v>
      </c>
      <c r="B154" s="28" t="s">
        <v>158</v>
      </c>
      <c r="C154" s="28" t="s">
        <v>89</v>
      </c>
      <c r="D154" s="60">
        <f>IF(Gesamtüberblick!G31="","ND",Gesamtüberblick!G31)</f>
        <v>2.14</v>
      </c>
      <c r="E154" t="s">
        <v>8</v>
      </c>
    </row>
    <row r="155" spans="1:8" x14ac:dyDescent="0.25">
      <c r="A155" s="28" t="s">
        <v>1</v>
      </c>
      <c r="B155" s="28" t="s">
        <v>158</v>
      </c>
      <c r="C155" s="28" t="s">
        <v>90</v>
      </c>
      <c r="D155" s="60">
        <f>IF(Gesamtüberblick!G32="","ND",Gesamtüberblick!G32)</f>
        <v>4.6099999999999998E-4</v>
      </c>
      <c r="E155" t="s">
        <v>8</v>
      </c>
    </row>
    <row r="156" spans="1:8" x14ac:dyDescent="0.25">
      <c r="A156" s="28" t="s">
        <v>1</v>
      </c>
      <c r="B156" s="28" t="s">
        <v>158</v>
      </c>
      <c r="C156" s="28" t="s">
        <v>78</v>
      </c>
      <c r="D156" s="60">
        <f>IF(Gesamtüberblick!G20="","ND",Gesamtüberblick!G20)</f>
        <v>0.49099999999999999</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2.3599999999999999E-2</v>
      </c>
      <c r="E159" t="s">
        <v>230</v>
      </c>
    </row>
    <row r="160" spans="1:8" x14ac:dyDescent="0.25">
      <c r="A160" s="28" t="s">
        <v>1</v>
      </c>
      <c r="B160" s="28" t="s">
        <v>158</v>
      </c>
      <c r="C160" s="28" t="s">
        <v>166</v>
      </c>
      <c r="D160" s="60">
        <f>IF(Gesamtüberblick!G14="","ND",Gesamtüberblick!G14)</f>
        <v>2.16E-3</v>
      </c>
      <c r="E160" t="s">
        <v>231</v>
      </c>
    </row>
    <row r="161" spans="1:9" x14ac:dyDescent="0.25">
      <c r="A161" s="28" t="s">
        <v>1</v>
      </c>
      <c r="B161" s="28" t="s">
        <v>158</v>
      </c>
      <c r="C161" s="28" t="s">
        <v>164</v>
      </c>
      <c r="D161" s="60">
        <f>IF(Gesamtüberblick!G13="","ND",Gesamtüberblick!G13)</f>
        <v>1.55E-4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8.8399999999999994E-5</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2.25</v>
      </c>
      <c r="E166" t="s">
        <v>233</v>
      </c>
    </row>
    <row r="167" spans="1:9" x14ac:dyDescent="0.25">
      <c r="A167" s="28" t="s">
        <v>1</v>
      </c>
      <c r="B167" s="28" t="s">
        <v>158</v>
      </c>
      <c r="C167" s="28" t="s">
        <v>160</v>
      </c>
      <c r="D167" s="60">
        <f>IF(Gesamtüberblick!G10="","ND",Gesamtüberblick!G10)</f>
        <v>9.4300000000000004E-4</v>
      </c>
      <c r="E167" t="s">
        <v>233</v>
      </c>
    </row>
    <row r="168" spans="1:9" x14ac:dyDescent="0.25">
      <c r="A168" s="28" t="s">
        <v>1</v>
      </c>
      <c r="B168" s="28" t="s">
        <v>158</v>
      </c>
      <c r="C168" s="28" t="s">
        <v>159</v>
      </c>
      <c r="D168" s="60">
        <f>IF(Gesamtüberblick!G7="","ND",Gesamtüberblick!G7)</f>
        <v>2.25</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34.299999999999997</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34.299999999999997</v>
      </c>
      <c r="E173" t="s">
        <v>9</v>
      </c>
    </row>
    <row r="174" spans="1:9" x14ac:dyDescent="0.25">
      <c r="A174" s="28" t="s">
        <v>1</v>
      </c>
      <c r="B174" s="28" t="s">
        <v>158</v>
      </c>
      <c r="C174" s="28" t="s">
        <v>171</v>
      </c>
      <c r="D174" s="60">
        <f>IF(Gesamtüberblick!G17="","ND",Gesamtüberblick!G17)</f>
        <v>8.0600000000000008E-6</v>
      </c>
      <c r="E174" t="s">
        <v>234</v>
      </c>
    </row>
    <row r="175" spans="1:9" x14ac:dyDescent="0.25">
      <c r="A175" s="28" t="s">
        <v>1</v>
      </c>
      <c r="B175" s="28" t="s">
        <v>158</v>
      </c>
      <c r="C175" s="28" t="s">
        <v>180</v>
      </c>
      <c r="D175" s="60">
        <f>IF(Gesamtüberblick!G41="","ND",Gesamtüberblick!G41)</f>
        <v>8.8600000000000004E-10</v>
      </c>
      <c r="E175" t="s">
        <v>181</v>
      </c>
    </row>
    <row r="176" spans="1:9" x14ac:dyDescent="0.25">
      <c r="A176" s="28" t="s">
        <v>1</v>
      </c>
      <c r="B176" s="28" t="s">
        <v>158</v>
      </c>
      <c r="C176" s="28" t="s">
        <v>182</v>
      </c>
      <c r="D176" s="60">
        <f>IF(Gesamtüberblick!G42="","ND",Gesamtüberblick!G42)</f>
        <v>2.7899999999999998E-8</v>
      </c>
      <c r="E176" t="s">
        <v>181</v>
      </c>
      <c r="G176" s="27"/>
      <c r="H176" s="27"/>
      <c r="I176" s="27"/>
    </row>
    <row r="177" spans="1:5" x14ac:dyDescent="0.25">
      <c r="A177" s="28" t="s">
        <v>1</v>
      </c>
      <c r="B177" s="28" t="s">
        <v>158</v>
      </c>
      <c r="C177" s="28" t="s">
        <v>178</v>
      </c>
      <c r="D177" s="60">
        <f>IF(Gesamtüberblick!G40="","ND",Gesamtüberblick!G40)</f>
        <v>27.4</v>
      </c>
      <c r="E177" t="s">
        <v>179</v>
      </c>
    </row>
    <row r="178" spans="1:5" x14ac:dyDescent="0.25">
      <c r="A178" s="28" t="s">
        <v>1</v>
      </c>
      <c r="B178" s="28" t="s">
        <v>158</v>
      </c>
      <c r="C178" s="28" t="s">
        <v>177</v>
      </c>
      <c r="D178" s="60">
        <f>IF(Gesamtüberblick!G39="","ND",Gesamtüberblick!G39)</f>
        <v>0.17799999999999999</v>
      </c>
      <c r="E178" t="s">
        <v>235</v>
      </c>
    </row>
    <row r="179" spans="1:5" x14ac:dyDescent="0.25">
      <c r="A179" s="28" t="s">
        <v>1</v>
      </c>
      <c r="B179" s="28" t="s">
        <v>158</v>
      </c>
      <c r="C179" s="28" t="s">
        <v>183</v>
      </c>
      <c r="D179" s="60">
        <f>IF(Gesamtüberblick!G43="","ND",Gesamtüberblick!G43)</f>
        <v>27.7</v>
      </c>
      <c r="E179" t="s">
        <v>236</v>
      </c>
    </row>
    <row r="180" spans="1:5" x14ac:dyDescent="0.25">
      <c r="A180" s="28" t="s">
        <v>1</v>
      </c>
      <c r="B180" s="28" t="s">
        <v>158</v>
      </c>
      <c r="C180" s="28" t="s">
        <v>175</v>
      </c>
      <c r="D180" s="60">
        <f>IF(Gesamtüberblick!G38="","ND",Gesamtüberblick!G38)</f>
        <v>1.5599999999999999E-7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0.49099999999999999</v>
      </c>
      <c r="E183" t="s">
        <v>9</v>
      </c>
    </row>
    <row r="184" spans="1:5" x14ac:dyDescent="0.25">
      <c r="A184" s="28" t="s">
        <v>1</v>
      </c>
      <c r="B184" s="28" t="s">
        <v>158</v>
      </c>
      <c r="C184" s="28" t="s">
        <v>83</v>
      </c>
      <c r="D184" s="60">
        <f>IF(Gesamtüberblick!G25="","ND",Gesamtüberblick!G25)</f>
        <v>34.299999999999997</v>
      </c>
      <c r="E184" t="s">
        <v>9</v>
      </c>
    </row>
    <row r="185" spans="1:5" x14ac:dyDescent="0.25">
      <c r="A185" s="28" t="s">
        <v>1</v>
      </c>
      <c r="B185" s="28" t="s">
        <v>158</v>
      </c>
      <c r="C185" s="28" t="s">
        <v>162</v>
      </c>
      <c r="D185" s="60">
        <f>IF(Gesamtüberblick!G12="","ND",Gesamtüberblick!G12)</f>
        <v>8.0800000000000004E-3</v>
      </c>
      <c r="E185" t="s">
        <v>238</v>
      </c>
    </row>
    <row r="186" spans="1:5" x14ac:dyDescent="0.25">
      <c r="A186" s="28" t="s">
        <v>1</v>
      </c>
      <c r="B186" s="28" t="s">
        <v>158</v>
      </c>
      <c r="C186" s="28" t="s">
        <v>173</v>
      </c>
      <c r="D186" s="60">
        <f>IF(Gesamtüberblick!G19="","ND",Gesamtüberblick!G19)</f>
        <v>0.11</v>
      </c>
      <c r="E186" t="s">
        <v>239</v>
      </c>
    </row>
    <row r="187" spans="1:5" x14ac:dyDescent="0.25">
      <c r="A187" s="28" t="s">
        <v>2</v>
      </c>
      <c r="B187" s="28" t="s">
        <v>158</v>
      </c>
      <c r="C187" s="28" t="s">
        <v>161</v>
      </c>
      <c r="D187" s="60">
        <f>IF(Gesamtüberblick!H11="","ND",Gesamtüberblick!H11)</f>
        <v>4.1300000000000001E-7</v>
      </c>
      <c r="E187" t="s">
        <v>228</v>
      </c>
    </row>
    <row r="188" spans="1:5" x14ac:dyDescent="0.25">
      <c r="A188" s="28" t="s">
        <v>2</v>
      </c>
      <c r="B188" s="28" t="s">
        <v>158</v>
      </c>
      <c r="C188" s="28" t="s">
        <v>227</v>
      </c>
      <c r="D188" s="60">
        <f>IF(Gesamtüberblick!H16="","ND",Gesamtüberblick!H16)</f>
        <v>0.04</v>
      </c>
      <c r="E188" t="s">
        <v>229</v>
      </c>
    </row>
    <row r="189" spans="1:5" x14ac:dyDescent="0.25">
      <c r="A189" s="28" t="s">
        <v>2</v>
      </c>
      <c r="B189" s="28" t="s">
        <v>158</v>
      </c>
      <c r="C189" s="28" t="s">
        <v>84</v>
      </c>
      <c r="D189" s="60">
        <f>IF(Gesamtüberblick!H26="","ND",Gesamtüberblick!H26)</f>
        <v>4.5699999999999998E-2</v>
      </c>
      <c r="E189" t="s">
        <v>8</v>
      </c>
    </row>
    <row r="190" spans="1:5" x14ac:dyDescent="0.25">
      <c r="A190" s="28" t="s">
        <v>2</v>
      </c>
      <c r="B190" s="28" t="s">
        <v>158</v>
      </c>
      <c r="C190" s="28" t="s">
        <v>87</v>
      </c>
      <c r="D190" s="60">
        <f>IF(Gesamtüberblick!H29="","ND",Gesamtüberblick!H29)</f>
        <v>-1.9E-3</v>
      </c>
      <c r="E190" t="s">
        <v>37</v>
      </c>
    </row>
    <row r="191" spans="1:5" x14ac:dyDescent="0.25">
      <c r="A191" s="28" t="s">
        <v>2</v>
      </c>
      <c r="B191" s="28" t="s">
        <v>158</v>
      </c>
      <c r="C191" s="28" t="s">
        <v>89</v>
      </c>
      <c r="D191" s="60">
        <f>IF(Gesamtüberblick!H31="","ND",Gesamtüberblick!H31)</f>
        <v>0.65200000000000002</v>
      </c>
      <c r="E191" t="s">
        <v>8</v>
      </c>
    </row>
    <row r="192" spans="1:5" x14ac:dyDescent="0.25">
      <c r="A192" s="28" t="s">
        <v>2</v>
      </c>
      <c r="B192" s="28" t="s">
        <v>158</v>
      </c>
      <c r="C192" s="28" t="s">
        <v>90</v>
      </c>
      <c r="D192" s="60">
        <f>IF(Gesamtüberblick!H32="","ND",Gesamtüberblick!H32)</f>
        <v>2.7599999999999999E-4</v>
      </c>
      <c r="E192" t="s">
        <v>8</v>
      </c>
    </row>
    <row r="193" spans="1:11" x14ac:dyDescent="0.25">
      <c r="A193" s="28" t="s">
        <v>2</v>
      </c>
      <c r="B193" s="28" t="s">
        <v>158</v>
      </c>
      <c r="C193" s="28" t="s">
        <v>78</v>
      </c>
      <c r="D193" s="60">
        <f>IF(Gesamtüberblick!H20="","ND",Gesamtüberblick!H20)</f>
        <v>21.3</v>
      </c>
      <c r="E193" t="s">
        <v>9</v>
      </c>
    </row>
    <row r="194" spans="1:11" x14ac:dyDescent="0.25">
      <c r="A194" s="28" t="s">
        <v>2</v>
      </c>
      <c r="B194" s="28" t="s">
        <v>158</v>
      </c>
      <c r="C194" s="28" t="s">
        <v>79</v>
      </c>
      <c r="D194" s="60">
        <f>IF(Gesamtüberblick!H21="","ND",Gesamtüberblick!H21)</f>
        <v>-16.399999999999999</v>
      </c>
      <c r="E194" t="s">
        <v>9</v>
      </c>
      <c r="G194" s="27"/>
      <c r="H194" s="27"/>
      <c r="I194" s="27"/>
      <c r="J194" s="27"/>
      <c r="K194" s="27"/>
    </row>
    <row r="195" spans="1:11" x14ac:dyDescent="0.25">
      <c r="A195" s="28" t="s">
        <v>2</v>
      </c>
      <c r="B195" s="28" t="s">
        <v>158</v>
      </c>
      <c r="C195" s="28" t="s">
        <v>85</v>
      </c>
      <c r="D195" s="60">
        <f>IF(Gesamtüberblick!H27="","ND",Gesamtüberblick!H27)</f>
        <v>4.3200000000000001E-3</v>
      </c>
      <c r="E195" t="s">
        <v>9</v>
      </c>
    </row>
    <row r="196" spans="1:11" x14ac:dyDescent="0.25">
      <c r="A196" s="28" t="s">
        <v>2</v>
      </c>
      <c r="B196" s="28" t="s">
        <v>158</v>
      </c>
      <c r="C196" s="28" t="s">
        <v>168</v>
      </c>
      <c r="D196" s="60">
        <f>IF(Gesamtüberblick!H15="","ND",Gesamtüberblick!H15)</f>
        <v>3.39E-2</v>
      </c>
      <c r="E196" t="s">
        <v>230</v>
      </c>
    </row>
    <row r="197" spans="1:11" x14ac:dyDescent="0.25">
      <c r="A197" s="28" t="s">
        <v>2</v>
      </c>
      <c r="B197" s="28" t="s">
        <v>158</v>
      </c>
      <c r="C197" s="28" t="s">
        <v>166</v>
      </c>
      <c r="D197" s="60">
        <f>IF(Gesamtüberblick!H14="","ND",Gesamtüberblick!H14)</f>
        <v>4.2599999999999999E-3</v>
      </c>
      <c r="E197" t="s">
        <v>231</v>
      </c>
    </row>
    <row r="198" spans="1:11" x14ac:dyDescent="0.25">
      <c r="A198" s="28" t="s">
        <v>2</v>
      </c>
      <c r="B198" s="28" t="s">
        <v>158</v>
      </c>
      <c r="C198" s="28" t="s">
        <v>164</v>
      </c>
      <c r="D198" s="60">
        <f>IF(Gesamtüberblick!H13="","ND",Gesamtüberblick!H13)</f>
        <v>1.15E-3</v>
      </c>
      <c r="E198" t="s">
        <v>232</v>
      </c>
    </row>
    <row r="199" spans="1:11" x14ac:dyDescent="0.25">
      <c r="A199" s="28" t="s">
        <v>2</v>
      </c>
      <c r="B199" s="28" t="s">
        <v>158</v>
      </c>
      <c r="C199" s="28" t="s">
        <v>94</v>
      </c>
      <c r="D199" s="60">
        <f>IF(Gesamtüberblick!H36="","ND",Gesamtüberblick!H36)</f>
        <v>0.74</v>
      </c>
      <c r="E199" t="s">
        <v>9</v>
      </c>
    </row>
    <row r="200" spans="1:11" x14ac:dyDescent="0.25">
      <c r="A200" s="28" t="s">
        <v>2</v>
      </c>
      <c r="B200" s="28" t="s">
        <v>158</v>
      </c>
      <c r="C200" s="28" t="s">
        <v>95</v>
      </c>
      <c r="D200" s="60">
        <f>IF(Gesamtüberblick!H37="","ND",Gesamtüberblick!H37)</f>
        <v>6.53</v>
      </c>
      <c r="E200" t="s">
        <v>9</v>
      </c>
    </row>
    <row r="201" spans="1:11" x14ac:dyDescent="0.25">
      <c r="A201" s="28" t="s">
        <v>2</v>
      </c>
      <c r="B201" s="28" t="s">
        <v>158</v>
      </c>
      <c r="C201" s="28" t="s">
        <v>88</v>
      </c>
      <c r="D201" s="60">
        <f>IF(Gesamtüberblick!H30="","ND",Gesamtüberblick!H30)</f>
        <v>3.3399999999999999E-4</v>
      </c>
      <c r="E201" t="s">
        <v>8</v>
      </c>
    </row>
    <row r="202" spans="1:11" x14ac:dyDescent="0.25">
      <c r="A202" s="28" t="s">
        <v>2</v>
      </c>
      <c r="B202" s="28" t="s">
        <v>158</v>
      </c>
      <c r="C202" s="28" t="s">
        <v>100</v>
      </c>
      <c r="D202" s="60">
        <f>IF(Gesamtüberblick!H9="","ND",Gesamtüberblick!H9)</f>
        <v>4.07</v>
      </c>
      <c r="E202" t="s">
        <v>233</v>
      </c>
    </row>
    <row r="203" spans="1:11" x14ac:dyDescent="0.25">
      <c r="A203" s="28" t="s">
        <v>2</v>
      </c>
      <c r="B203" s="28" t="s">
        <v>158</v>
      </c>
      <c r="C203" s="28" t="s">
        <v>101</v>
      </c>
      <c r="D203" s="60">
        <f>IF(Gesamtüberblick!H8="","ND",Gesamtüberblick!H8)</f>
        <v>3.26</v>
      </c>
      <c r="E203" t="s">
        <v>233</v>
      </c>
    </row>
    <row r="204" spans="1:11" x14ac:dyDescent="0.25">
      <c r="A204" s="28" t="s">
        <v>2</v>
      </c>
      <c r="B204" s="28" t="s">
        <v>158</v>
      </c>
      <c r="C204" s="28" t="s">
        <v>160</v>
      </c>
      <c r="D204" s="60">
        <f>IF(Gesamtüberblick!H10="","ND",Gesamtüberblick!H10)</f>
        <v>3.4399999999999999E-3</v>
      </c>
      <c r="E204" t="s">
        <v>233</v>
      </c>
    </row>
    <row r="205" spans="1:11" x14ac:dyDescent="0.25">
      <c r="A205" s="28" t="s">
        <v>2</v>
      </c>
      <c r="B205" s="28" t="s">
        <v>158</v>
      </c>
      <c r="C205" s="28" t="s">
        <v>159</v>
      </c>
      <c r="D205" s="60" t="str">
        <f>IF(Gesamtüberblick!H7="","ND",Gesamtüberblick!H7)</f>
        <v>7,34+00</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5.7200000000000003E-3</v>
      </c>
      <c r="E207" t="s">
        <v>9</v>
      </c>
    </row>
    <row r="208" spans="1:11" x14ac:dyDescent="0.25">
      <c r="A208" s="28" t="s">
        <v>2</v>
      </c>
      <c r="B208" s="28" t="s">
        <v>158</v>
      </c>
      <c r="C208" s="28" t="s">
        <v>81</v>
      </c>
      <c r="D208" s="60">
        <f>IF(Gesamtüberblick!H23="","ND",Gesamtüberblick!H23)</f>
        <v>43</v>
      </c>
      <c r="E208" t="s">
        <v>9</v>
      </c>
    </row>
    <row r="209" spans="1:7" x14ac:dyDescent="0.25">
      <c r="A209" s="28" t="s">
        <v>2</v>
      </c>
      <c r="B209" s="28" t="s">
        <v>158</v>
      </c>
      <c r="C209" s="28" t="s">
        <v>82</v>
      </c>
      <c r="D209" s="60">
        <f>IF(Gesamtüberblick!H24="","ND",Gesamtüberblick!H24)</f>
        <v>12.6</v>
      </c>
      <c r="E209" t="s">
        <v>9</v>
      </c>
    </row>
    <row r="210" spans="1:7" x14ac:dyDescent="0.25">
      <c r="A210" s="28" t="s">
        <v>2</v>
      </c>
      <c r="B210" s="28" t="s">
        <v>158</v>
      </c>
      <c r="C210" s="28" t="s">
        <v>172</v>
      </c>
      <c r="D210" s="60">
        <f>IF(Gesamtüberblick!H18="","ND",Gesamtüberblick!H18)</f>
        <v>57.5</v>
      </c>
      <c r="E210" t="s">
        <v>9</v>
      </c>
    </row>
    <row r="211" spans="1:7" x14ac:dyDescent="0.25">
      <c r="A211" s="28" t="s">
        <v>2</v>
      </c>
      <c r="B211" s="28" t="s">
        <v>158</v>
      </c>
      <c r="C211" s="28" t="s">
        <v>171</v>
      </c>
      <c r="D211" s="60">
        <f>IF(Gesamtüberblick!H17="","ND",Gesamtüberblick!H17)</f>
        <v>7.3899999999999994E-5</v>
      </c>
      <c r="E211" t="s">
        <v>234</v>
      </c>
    </row>
    <row r="212" spans="1:7" x14ac:dyDescent="0.25">
      <c r="A212" s="28" t="s">
        <v>2</v>
      </c>
      <c r="B212" s="28" t="s">
        <v>158</v>
      </c>
      <c r="C212" s="28" t="s">
        <v>180</v>
      </c>
      <c r="D212" s="60">
        <f>IF(Gesamtüberblick!H41="","ND",Gesamtüberblick!H41)</f>
        <v>2.0899999999999999E-8</v>
      </c>
      <c r="E212" t="s">
        <v>181</v>
      </c>
    </row>
    <row r="213" spans="1:7" x14ac:dyDescent="0.25">
      <c r="A213" s="28" t="s">
        <v>2</v>
      </c>
      <c r="B213" s="28" t="s">
        <v>158</v>
      </c>
      <c r="C213" s="28" t="s">
        <v>182</v>
      </c>
      <c r="D213" s="60">
        <f>IF(Gesamtüberblick!H42="","ND",Gesamtüberblick!H42)</f>
        <v>2.3099999999999999E-7</v>
      </c>
      <c r="E213" t="s">
        <v>181</v>
      </c>
    </row>
    <row r="214" spans="1:7" x14ac:dyDescent="0.25">
      <c r="A214" s="28" t="s">
        <v>2</v>
      </c>
      <c r="B214" s="28" t="s">
        <v>158</v>
      </c>
      <c r="C214" s="28" t="s">
        <v>178</v>
      </c>
      <c r="D214" s="60">
        <f>IF(Gesamtüberblick!H40="","ND",Gesamtüberblick!H40)</f>
        <v>159</v>
      </c>
      <c r="E214" t="s">
        <v>179</v>
      </c>
      <c r="F214" s="27"/>
      <c r="G214" s="27"/>
    </row>
    <row r="215" spans="1:7" x14ac:dyDescent="0.25">
      <c r="A215" s="28" t="s">
        <v>2</v>
      </c>
      <c r="B215" s="28" t="s">
        <v>158</v>
      </c>
      <c r="C215" s="28" t="s">
        <v>177</v>
      </c>
      <c r="D215" s="60">
        <f>IF(Gesamtüberblick!H39="","ND",Gesamtüberblick!H39)</f>
        <v>0.35199999999999998</v>
      </c>
      <c r="E215" t="s">
        <v>235</v>
      </c>
    </row>
    <row r="216" spans="1:7" x14ac:dyDescent="0.25">
      <c r="A216" s="28" t="s">
        <v>2</v>
      </c>
      <c r="B216" s="28" t="s">
        <v>158</v>
      </c>
      <c r="C216" s="28" t="s">
        <v>183</v>
      </c>
      <c r="D216" s="60">
        <f>IF(Gesamtüberblick!H43="","ND",Gesamtüberblick!H43)</f>
        <v>23.2</v>
      </c>
      <c r="E216" t="s">
        <v>236</v>
      </c>
    </row>
    <row r="217" spans="1:7" x14ac:dyDescent="0.25">
      <c r="A217" s="28" t="s">
        <v>2</v>
      </c>
      <c r="B217" s="28" t="s">
        <v>158</v>
      </c>
      <c r="C217" s="28" t="s">
        <v>175</v>
      </c>
      <c r="D217" s="60">
        <f>IF(Gesamtüberblick!H38="","ND",Gesamtüberblick!H38)</f>
        <v>1.8199999999999999E-7</v>
      </c>
      <c r="E217" t="s">
        <v>237</v>
      </c>
    </row>
    <row r="218" spans="1:7" x14ac:dyDescent="0.25">
      <c r="A218" s="28" t="s">
        <v>2</v>
      </c>
      <c r="B218" s="28" t="s">
        <v>158</v>
      </c>
      <c r="C218" s="28" t="s">
        <v>93</v>
      </c>
      <c r="D218" s="60">
        <f>IF(Gesamtüberblick!H35="","ND",Gesamtüberblick!H35)</f>
        <v>1.1000000000000001</v>
      </c>
      <c r="E218" t="s">
        <v>8</v>
      </c>
    </row>
    <row r="219" spans="1:7" x14ac:dyDescent="0.25">
      <c r="A219" s="28" t="s">
        <v>2</v>
      </c>
      <c r="B219" s="28" t="s">
        <v>158</v>
      </c>
      <c r="C219" s="28" t="s">
        <v>92</v>
      </c>
      <c r="D219" s="60">
        <f>IF(Gesamtüberblick!H34="","ND",Gesamtüberblick!H34)</f>
        <v>6.4699999999999994E-2</v>
      </c>
      <c r="E219" t="s">
        <v>8</v>
      </c>
    </row>
    <row r="220" spans="1:7" x14ac:dyDescent="0.25">
      <c r="A220" s="28" t="s">
        <v>2</v>
      </c>
      <c r="B220" s="28" t="s">
        <v>158</v>
      </c>
      <c r="C220" s="28" t="s">
        <v>80</v>
      </c>
      <c r="D220" s="60">
        <f>IF(Gesamtüberblick!H22="","ND",Gesamtüberblick!H22)</f>
        <v>4.83</v>
      </c>
      <c r="E220" t="s">
        <v>9</v>
      </c>
    </row>
    <row r="221" spans="1:7" x14ac:dyDescent="0.25">
      <c r="A221" s="28" t="s">
        <v>2</v>
      </c>
      <c r="B221" s="28" t="s">
        <v>158</v>
      </c>
      <c r="C221" s="28" t="s">
        <v>83</v>
      </c>
      <c r="D221" s="60">
        <f>IF(Gesamtüberblick!H25="","ND",Gesamtüberblick!H25)</f>
        <v>55.6</v>
      </c>
      <c r="E221" t="s">
        <v>9</v>
      </c>
    </row>
    <row r="222" spans="1:7" x14ac:dyDescent="0.25">
      <c r="A222" s="28" t="s">
        <v>2</v>
      </c>
      <c r="B222" s="28" t="s">
        <v>158</v>
      </c>
      <c r="C222" s="28" t="s">
        <v>162</v>
      </c>
      <c r="D222" s="60">
        <f>IF(Gesamtüberblick!H12="","ND",Gesamtüberblick!H12)</f>
        <v>1.6400000000000001E-2</v>
      </c>
      <c r="E222" t="s">
        <v>238</v>
      </c>
    </row>
    <row r="223" spans="1:7" x14ac:dyDescent="0.25">
      <c r="A223" s="28" t="s">
        <v>2</v>
      </c>
      <c r="B223" s="28" t="s">
        <v>158</v>
      </c>
      <c r="C223" s="28" t="s">
        <v>173</v>
      </c>
      <c r="D223" s="60">
        <f>IF(Gesamtüberblick!H19="","ND",Gesamtüberblick!H19)</f>
        <v>1.91</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9.0599999999999997E-6</v>
      </c>
      <c r="E261" t="s">
        <v>228</v>
      </c>
    </row>
    <row r="262" spans="1:7" x14ac:dyDescent="0.25">
      <c r="A262" s="28" t="s">
        <v>11</v>
      </c>
      <c r="B262" s="28" t="s">
        <v>158</v>
      </c>
      <c r="C262" s="28" t="s">
        <v>227</v>
      </c>
      <c r="D262" s="60">
        <f>IF(Gesamtüberblick!J16="","ND",Gesamtüberblick!J16)</f>
        <v>0.38800000000000001</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7.1</v>
      </c>
      <c r="E264" t="s">
        <v>37</v>
      </c>
    </row>
    <row r="265" spans="1:7" x14ac:dyDescent="0.25">
      <c r="A265" s="28" t="s">
        <v>11</v>
      </c>
      <c r="B265" s="28" t="s">
        <v>158</v>
      </c>
      <c r="C265" s="28" t="s">
        <v>89</v>
      </c>
      <c r="D265" s="60">
        <f>IF(Gesamtüberblick!J31="","ND",Gesamtüberblick!J31)</f>
        <v>26.4</v>
      </c>
      <c r="E265" t="s">
        <v>8</v>
      </c>
    </row>
    <row r="266" spans="1:7" x14ac:dyDescent="0.25">
      <c r="A266" s="28" t="s">
        <v>11</v>
      </c>
      <c r="B266" s="28" t="s">
        <v>158</v>
      </c>
      <c r="C266" s="28" t="s">
        <v>90</v>
      </c>
      <c r="D266" s="60">
        <f>IF(Gesamtüberblick!J32="","ND",Gesamtüberblick!J32)</f>
        <v>6.94E-3</v>
      </c>
      <c r="E266" t="s">
        <v>8</v>
      </c>
    </row>
    <row r="267" spans="1:7" x14ac:dyDescent="0.25">
      <c r="A267" s="28" t="s">
        <v>11</v>
      </c>
      <c r="B267" s="28" t="s">
        <v>158</v>
      </c>
      <c r="C267" s="28" t="s">
        <v>78</v>
      </c>
      <c r="D267" s="60">
        <f>IF(Gesamtüberblick!J20="","ND",Gesamtüberblick!J20)</f>
        <v>511</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1.07</v>
      </c>
      <c r="E270" t="s">
        <v>230</v>
      </c>
    </row>
    <row r="271" spans="1:7" x14ac:dyDescent="0.25">
      <c r="A271" s="28" t="s">
        <v>11</v>
      </c>
      <c r="B271" s="28" t="s">
        <v>158</v>
      </c>
      <c r="C271" s="28" t="s">
        <v>166</v>
      </c>
      <c r="D271" s="60">
        <f>IF(Gesamtüberblick!J14="","ND",Gesamtüberblick!J14)</f>
        <v>0.20799999999999999</v>
      </c>
      <c r="E271" t="s">
        <v>231</v>
      </c>
    </row>
    <row r="272" spans="1:7" x14ac:dyDescent="0.25">
      <c r="A272" s="28" t="s">
        <v>11</v>
      </c>
      <c r="B272" s="28" t="s">
        <v>158</v>
      </c>
      <c r="C272" s="28" t="s">
        <v>164</v>
      </c>
      <c r="D272" s="60">
        <f>IF(Gesamtüberblick!J13="","ND",Gesamtüberblick!J13)</f>
        <v>2.8899999999999999E-2</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1.6800000000000001E-3</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84.4</v>
      </c>
      <c r="E277" t="s">
        <v>233</v>
      </c>
    </row>
    <row r="278" spans="1:9" x14ac:dyDescent="0.25">
      <c r="A278" s="28" t="s">
        <v>11</v>
      </c>
      <c r="B278" s="28" t="s">
        <v>158</v>
      </c>
      <c r="C278" s="28" t="s">
        <v>160</v>
      </c>
      <c r="D278" s="60">
        <f>IF(Gesamtüberblick!J10="","ND",Gesamtüberblick!J10)</f>
        <v>27</v>
      </c>
      <c r="E278" t="s">
        <v>233</v>
      </c>
    </row>
    <row r="279" spans="1:9" x14ac:dyDescent="0.25">
      <c r="A279" s="28" t="s">
        <v>11</v>
      </c>
      <c r="B279" s="28" t="s">
        <v>158</v>
      </c>
      <c r="C279" s="28" t="s">
        <v>159</v>
      </c>
      <c r="D279" s="60">
        <f>IF(Gesamtüberblick!J7="","ND",Gesamtüberblick!J7)</f>
        <v>111</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1440</v>
      </c>
      <c r="E282" t="s">
        <v>9</v>
      </c>
    </row>
    <row r="283" spans="1:9" x14ac:dyDescent="0.25">
      <c r="A283" s="28" t="s">
        <v>11</v>
      </c>
      <c r="B283" s="28" t="s">
        <v>158</v>
      </c>
      <c r="C283" s="28" t="s">
        <v>82</v>
      </c>
      <c r="D283" s="60">
        <f>IF(Gesamtüberblick!J24="","ND",Gesamtüberblick!J24)</f>
        <v>212</v>
      </c>
      <c r="E283" t="s">
        <v>9</v>
      </c>
    </row>
    <row r="284" spans="1:9" x14ac:dyDescent="0.25">
      <c r="A284" s="28" t="s">
        <v>11</v>
      </c>
      <c r="B284" s="28" t="s">
        <v>158</v>
      </c>
      <c r="C284" s="28" t="s">
        <v>172</v>
      </c>
      <c r="D284" s="60">
        <f>IF(Gesamtüberblick!J18="","ND",Gesamtüberblick!J18)</f>
        <v>1620</v>
      </c>
      <c r="E284" t="s">
        <v>9</v>
      </c>
    </row>
    <row r="285" spans="1:9" x14ac:dyDescent="0.25">
      <c r="A285" s="28" t="s">
        <v>11</v>
      </c>
      <c r="B285" s="28" t="s">
        <v>158</v>
      </c>
      <c r="C285" s="28" t="s">
        <v>171</v>
      </c>
      <c r="D285" s="60">
        <f>IF(Gesamtüberblick!J17="","ND",Gesamtüberblick!J17)</f>
        <v>1.0399999999999999E-3</v>
      </c>
      <c r="E285" t="s">
        <v>234</v>
      </c>
      <c r="G285" s="27"/>
      <c r="H285" s="27"/>
      <c r="I285" s="27"/>
    </row>
    <row r="286" spans="1:9" x14ac:dyDescent="0.25">
      <c r="A286" s="28" t="s">
        <v>11</v>
      </c>
      <c r="B286" s="28" t="s">
        <v>158</v>
      </c>
      <c r="C286" s="28" t="s">
        <v>180</v>
      </c>
      <c r="D286" s="60">
        <f>IF(Gesamtüberblick!J41="","ND",Gesamtüberblick!J41)</f>
        <v>1.55E-7</v>
      </c>
      <c r="E286" t="s">
        <v>181</v>
      </c>
    </row>
    <row r="287" spans="1:9" x14ac:dyDescent="0.25">
      <c r="A287" s="28" t="s">
        <v>11</v>
      </c>
      <c r="B287" s="28" t="s">
        <v>158</v>
      </c>
      <c r="C287" s="28" t="s">
        <v>182</v>
      </c>
      <c r="D287" s="60">
        <f>IF(Gesamtüberblick!J42="","ND",Gesamtüberblick!J42)</f>
        <v>1.79E-6</v>
      </c>
      <c r="E287" t="s">
        <v>181</v>
      </c>
    </row>
    <row r="288" spans="1:9" x14ac:dyDescent="0.25">
      <c r="A288" s="28" t="s">
        <v>11</v>
      </c>
      <c r="B288" s="28" t="s">
        <v>158</v>
      </c>
      <c r="C288" s="28" t="s">
        <v>178</v>
      </c>
      <c r="D288" s="60">
        <f>IF(Gesamtüberblick!J40="","ND",Gesamtüberblick!J40)</f>
        <v>3140</v>
      </c>
      <c r="E288" t="s">
        <v>179</v>
      </c>
    </row>
    <row r="289" spans="1:7" x14ac:dyDescent="0.25">
      <c r="A289" s="28" t="s">
        <v>11</v>
      </c>
      <c r="B289" s="28" t="s">
        <v>158</v>
      </c>
      <c r="C289" s="28" t="s">
        <v>177</v>
      </c>
      <c r="D289" s="60">
        <f>IF(Gesamtüberblick!J39="","ND",Gesamtüberblick!J39)</f>
        <v>8.9700000000000006</v>
      </c>
      <c r="E289" t="s">
        <v>235</v>
      </c>
    </row>
    <row r="290" spans="1:7" ht="14.25" customHeight="1" x14ac:dyDescent="0.25">
      <c r="A290" s="28" t="s">
        <v>11</v>
      </c>
      <c r="B290" s="28" t="s">
        <v>158</v>
      </c>
      <c r="C290" s="28" t="s">
        <v>183</v>
      </c>
      <c r="D290" s="60">
        <f>IF(Gesamtüberblick!J43="","ND",Gesamtüberblick!J43)</f>
        <v>2080</v>
      </c>
      <c r="E290" t="s">
        <v>236</v>
      </c>
    </row>
    <row r="291" spans="1:7" x14ac:dyDescent="0.25">
      <c r="A291" s="28" t="s">
        <v>11</v>
      </c>
      <c r="B291" s="28" t="s">
        <v>158</v>
      </c>
      <c r="C291" s="28" t="s">
        <v>175</v>
      </c>
      <c r="D291" s="60">
        <f>IF(Gesamtüberblick!J38="","ND",Gesamtüberblick!J38)</f>
        <v>4.6500000000000004E-6</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511</v>
      </c>
      <c r="E294" t="s">
        <v>9</v>
      </c>
    </row>
    <row r="295" spans="1:7" x14ac:dyDescent="0.25">
      <c r="A295" s="28" t="s">
        <v>11</v>
      </c>
      <c r="B295" s="28" t="s">
        <v>158</v>
      </c>
      <c r="C295" s="28" t="s">
        <v>83</v>
      </c>
      <c r="D295" s="60">
        <f>IF(Gesamtüberblick!J25="","ND",Gesamtüberblick!J25)</f>
        <v>1660</v>
      </c>
      <c r="E295" t="s">
        <v>9</v>
      </c>
    </row>
    <row r="296" spans="1:7" x14ac:dyDescent="0.25">
      <c r="A296" s="28" t="s">
        <v>11</v>
      </c>
      <c r="B296" s="28" t="s">
        <v>158</v>
      </c>
      <c r="C296" s="28" t="s">
        <v>162</v>
      </c>
      <c r="D296" s="60">
        <f>IF(Gesamtüberblick!J12="","ND",Gesamtüberblick!J12)</f>
        <v>0.76700000000000002</v>
      </c>
      <c r="E296" t="s">
        <v>238</v>
      </c>
    </row>
    <row r="297" spans="1:7" x14ac:dyDescent="0.25">
      <c r="A297" s="28" t="s">
        <v>11</v>
      </c>
      <c r="B297" s="28" t="s">
        <v>158</v>
      </c>
      <c r="C297" s="28" t="s">
        <v>173</v>
      </c>
      <c r="D297" s="60">
        <f>IF(Gesamtüberblick!J19="","ND",Gesamtüberblick!J19)</f>
        <v>374</v>
      </c>
      <c r="E297" t="s">
        <v>239</v>
      </c>
    </row>
    <row r="298" spans="1:7" x14ac:dyDescent="0.25">
      <c r="A298" s="28" t="s">
        <v>12</v>
      </c>
      <c r="B298" s="28" t="s">
        <v>158</v>
      </c>
      <c r="C298" s="28" t="s">
        <v>161</v>
      </c>
      <c r="D298" s="60">
        <f>IF(Gesamtüberblick!K11="","ND",Gesamtüberblick!K11)</f>
        <v>9.0100000000000003E-7</v>
      </c>
      <c r="E298" t="s">
        <v>228</v>
      </c>
    </row>
    <row r="299" spans="1:7" x14ac:dyDescent="0.25">
      <c r="A299" s="28" t="s">
        <v>12</v>
      </c>
      <c r="B299" s="28" t="s">
        <v>158</v>
      </c>
      <c r="C299" s="28" t="s">
        <v>227</v>
      </c>
      <c r="D299" s="60">
        <f>IF(Gesamtüberblick!K16="","ND",Gesamtüberblick!K16)</f>
        <v>2.01E-2</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7.7800000000000005E-4</v>
      </c>
      <c r="E301" t="s">
        <v>37</v>
      </c>
    </row>
    <row r="302" spans="1:7" x14ac:dyDescent="0.25">
      <c r="A302" s="28" t="s">
        <v>12</v>
      </c>
      <c r="B302" s="28" t="s">
        <v>158</v>
      </c>
      <c r="C302" s="28" t="s">
        <v>89</v>
      </c>
      <c r="D302" s="60">
        <f>IF(Gesamtüberblick!K31="","ND",Gesamtüberblick!K31)</f>
        <v>0.51100000000000001</v>
      </c>
      <c r="E302" t="s">
        <v>8</v>
      </c>
    </row>
    <row r="303" spans="1:7" x14ac:dyDescent="0.25">
      <c r="A303" s="28" t="s">
        <v>12</v>
      </c>
      <c r="B303" s="28" t="s">
        <v>158</v>
      </c>
      <c r="C303" s="28" t="s">
        <v>90</v>
      </c>
      <c r="D303" s="60">
        <f>IF(Gesamtüberblick!K32="","ND",Gesamtüberblick!K32)</f>
        <v>1.8799999999999999E-4</v>
      </c>
      <c r="E303" t="s">
        <v>8</v>
      </c>
      <c r="G303" s="27"/>
    </row>
    <row r="304" spans="1:7" x14ac:dyDescent="0.25">
      <c r="A304" s="28" t="s">
        <v>12</v>
      </c>
      <c r="B304" s="28" t="s">
        <v>158</v>
      </c>
      <c r="C304" s="28" t="s">
        <v>78</v>
      </c>
      <c r="D304" s="60">
        <f>IF(Gesamtüberblick!K20="","ND",Gesamtüberblick!K20)</f>
        <v>3.28</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4.9000000000000002E-2</v>
      </c>
      <c r="E307" t="s">
        <v>230</v>
      </c>
    </row>
    <row r="308" spans="1:5" x14ac:dyDescent="0.25">
      <c r="A308" s="28" t="s">
        <v>12</v>
      </c>
      <c r="B308" s="28" t="s">
        <v>158</v>
      </c>
      <c r="C308" s="28" t="s">
        <v>166</v>
      </c>
      <c r="D308" s="60">
        <f>IF(Gesamtüberblick!K14="","ND",Gesamtüberblick!K14)</f>
        <v>4.8900000000000002E-3</v>
      </c>
      <c r="E308" t="s">
        <v>231</v>
      </c>
    </row>
    <row r="309" spans="1:5" x14ac:dyDescent="0.25">
      <c r="A309" s="28" t="s">
        <v>12</v>
      </c>
      <c r="B309" s="28" t="s">
        <v>158</v>
      </c>
      <c r="C309" s="28" t="s">
        <v>164</v>
      </c>
      <c r="D309" s="60">
        <f>IF(Gesamtüberblick!K13="","ND",Gesamtüberblick!K13)</f>
        <v>7.3700000000000002E-4</v>
      </c>
      <c r="E309" t="s">
        <v>232</v>
      </c>
    </row>
    <row r="310" spans="1:5" x14ac:dyDescent="0.25">
      <c r="A310" s="28" t="s">
        <v>12</v>
      </c>
      <c r="B310" s="28" t="s">
        <v>158</v>
      </c>
      <c r="C310" s="28" t="s">
        <v>94</v>
      </c>
      <c r="D310" s="60">
        <f>IF(Gesamtüberblick!K36="","ND",Gesamtüberblick!K36)</f>
        <v>3.04</v>
      </c>
      <c r="E310" t="s">
        <v>9</v>
      </c>
    </row>
    <row r="311" spans="1:5" x14ac:dyDescent="0.25">
      <c r="A311" s="28" t="s">
        <v>12</v>
      </c>
      <c r="B311" s="28" t="s">
        <v>158</v>
      </c>
      <c r="C311" s="28" t="s">
        <v>95</v>
      </c>
      <c r="D311" s="60">
        <f>IF(Gesamtüberblick!K37="","ND",Gesamtüberblick!K37)</f>
        <v>26.8</v>
      </c>
      <c r="E311" t="s">
        <v>9</v>
      </c>
    </row>
    <row r="312" spans="1:5" x14ac:dyDescent="0.25">
      <c r="A312" s="28" t="s">
        <v>12</v>
      </c>
      <c r="B312" s="28" t="s">
        <v>158</v>
      </c>
      <c r="C312" s="28" t="s">
        <v>88</v>
      </c>
      <c r="D312" s="60">
        <f>IF(Gesamtüberblick!K30="","ND",Gesamtüberblick!K30)</f>
        <v>3.2700000000000002E-5</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10.8</v>
      </c>
      <c r="E314" t="s">
        <v>233</v>
      </c>
    </row>
    <row r="315" spans="1:5" x14ac:dyDescent="0.25">
      <c r="A315" s="28" t="s">
        <v>12</v>
      </c>
      <c r="B315" s="28" t="s">
        <v>158</v>
      </c>
      <c r="C315" s="28" t="s">
        <v>160</v>
      </c>
      <c r="D315" s="60">
        <f>IF(Gesamtüberblick!K10="","ND",Gesamtüberblick!K10)</f>
        <v>2.0999999999999999E-3</v>
      </c>
      <c r="E315" t="s">
        <v>233</v>
      </c>
    </row>
    <row r="316" spans="1:5" x14ac:dyDescent="0.25">
      <c r="A316" s="28" t="s">
        <v>12</v>
      </c>
      <c r="B316" s="28" t="s">
        <v>158</v>
      </c>
      <c r="C316" s="28" t="s">
        <v>159</v>
      </c>
      <c r="D316" s="60">
        <f>IF(Gesamtüberblick!K7="","ND",Gesamtüberblick!K7)</f>
        <v>10.8</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130</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130</v>
      </c>
      <c r="E321" t="s">
        <v>9</v>
      </c>
      <c r="G321" s="27"/>
      <c r="H321" s="27"/>
      <c r="I321" s="27"/>
    </row>
    <row r="322" spans="1:9" x14ac:dyDescent="0.25">
      <c r="A322" s="28" t="s">
        <v>12</v>
      </c>
      <c r="B322" s="28" t="s">
        <v>158</v>
      </c>
      <c r="C322" s="28" t="s">
        <v>171</v>
      </c>
      <c r="D322" s="60">
        <f>IF(Gesamtüberblick!K17="","ND",Gesamtüberblick!K17)</f>
        <v>1.91E-5</v>
      </c>
      <c r="E322" t="s">
        <v>234</v>
      </c>
    </row>
    <row r="323" spans="1:9" x14ac:dyDescent="0.25">
      <c r="A323" s="28" t="s">
        <v>12</v>
      </c>
      <c r="B323" s="28" t="s">
        <v>158</v>
      </c>
      <c r="C323" s="28" t="s">
        <v>180</v>
      </c>
      <c r="D323" s="60">
        <f>IF(Gesamtüberblick!K41="","ND",Gesamtüberblick!K41)</f>
        <v>2.7999999999999998E-9</v>
      </c>
      <c r="E323" t="s">
        <v>181</v>
      </c>
    </row>
    <row r="324" spans="1:9" x14ac:dyDescent="0.25">
      <c r="A324" s="28" t="s">
        <v>12</v>
      </c>
      <c r="B324" s="28" t="s">
        <v>158</v>
      </c>
      <c r="C324" s="28" t="s">
        <v>182</v>
      </c>
      <c r="D324" s="60">
        <f>IF(Gesamtüberblick!K42="","ND",Gesamtüberblick!K42)</f>
        <v>4.8200000000000001E-8</v>
      </c>
      <c r="E324" t="s">
        <v>181</v>
      </c>
    </row>
    <row r="325" spans="1:9" x14ac:dyDescent="0.25">
      <c r="A325" s="28" t="s">
        <v>12</v>
      </c>
      <c r="B325" s="28" t="s">
        <v>158</v>
      </c>
      <c r="C325" s="28" t="s">
        <v>178</v>
      </c>
      <c r="D325" s="60">
        <f>IF(Gesamtüberblick!K40="","ND",Gesamtüberblick!K40)</f>
        <v>76.2</v>
      </c>
      <c r="E325" t="s">
        <v>179</v>
      </c>
    </row>
    <row r="326" spans="1:9" x14ac:dyDescent="0.25">
      <c r="A326" s="28" t="s">
        <v>12</v>
      </c>
      <c r="B326" s="28" t="s">
        <v>158</v>
      </c>
      <c r="C326" s="28" t="s">
        <v>177</v>
      </c>
      <c r="D326" s="60">
        <f>IF(Gesamtüberblick!K39="","ND",Gesamtüberblick!K39)</f>
        <v>0.221</v>
      </c>
      <c r="E326" t="s">
        <v>235</v>
      </c>
    </row>
    <row r="327" spans="1:9" x14ac:dyDescent="0.25">
      <c r="A327" s="28" t="s">
        <v>12</v>
      </c>
      <c r="B327" s="28" t="s">
        <v>158</v>
      </c>
      <c r="C327" s="28" t="s">
        <v>183</v>
      </c>
      <c r="D327" s="60">
        <f>IF(Gesamtüberblick!K43="","ND",Gesamtüberblick!K43)</f>
        <v>10.3</v>
      </c>
      <c r="E327" t="s">
        <v>236</v>
      </c>
    </row>
    <row r="328" spans="1:9" x14ac:dyDescent="0.25">
      <c r="A328" s="28" t="s">
        <v>12</v>
      </c>
      <c r="B328" s="28" t="s">
        <v>158</v>
      </c>
      <c r="C328" s="28" t="s">
        <v>175</v>
      </c>
      <c r="D328" s="60">
        <f>IF(Gesamtüberblick!K38="","ND",Gesamtüberblick!K38)</f>
        <v>2.4999999999999999E-7</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3.28</v>
      </c>
      <c r="E331" t="s">
        <v>9</v>
      </c>
    </row>
    <row r="332" spans="1:9" x14ac:dyDescent="0.25">
      <c r="A332" s="28" t="s">
        <v>12</v>
      </c>
      <c r="B332" s="28" t="s">
        <v>158</v>
      </c>
      <c r="C332" s="28" t="s">
        <v>83</v>
      </c>
      <c r="D332" s="60">
        <f>IF(Gesamtüberblick!K25="","ND",Gesamtüberblick!K25)</f>
        <v>130</v>
      </c>
      <c r="E332" t="s">
        <v>9</v>
      </c>
    </row>
    <row r="333" spans="1:9" x14ac:dyDescent="0.25">
      <c r="A333" s="28" t="s">
        <v>12</v>
      </c>
      <c r="B333" s="28" t="s">
        <v>158</v>
      </c>
      <c r="C333" s="28" t="s">
        <v>162</v>
      </c>
      <c r="D333" s="60">
        <f>IF(Gesamtüberblick!K12="","ND",Gesamtüberblick!K12)</f>
        <v>2.5499999999999998E-2</v>
      </c>
      <c r="E333" t="s">
        <v>238</v>
      </c>
    </row>
    <row r="334" spans="1:9" x14ac:dyDescent="0.25">
      <c r="A334" s="28" t="s">
        <v>12</v>
      </c>
      <c r="B334" s="28" t="s">
        <v>158</v>
      </c>
      <c r="C334" s="28" t="s">
        <v>173</v>
      </c>
      <c r="D334" s="60">
        <f>IF(Gesamtüberblick!K19="","ND",Gesamtüberblick!K19)</f>
        <v>5.45</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5.2800000000000003E-8</v>
      </c>
      <c r="E483" t="s">
        <v>228</v>
      </c>
      <c r="G483" s="27"/>
      <c r="H483" s="27"/>
    </row>
    <row r="484" spans="1:8" x14ac:dyDescent="0.25">
      <c r="A484" s="28" t="s">
        <v>3</v>
      </c>
      <c r="B484" s="61" t="str">
        <f>Gesamtüberblick!$P$5</f>
        <v>Mehrkomponentig</v>
      </c>
      <c r="C484" s="28" t="s">
        <v>227</v>
      </c>
      <c r="D484" s="60">
        <f>IF(Gesamtüberblick!P16="","ND",Gesamtüberblick!P16)</f>
        <v>3.4199999999999999E-3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-6.3899999999999995E-5</v>
      </c>
      <c r="E486" t="s">
        <v>37</v>
      </c>
    </row>
    <row r="487" spans="1:8" x14ac:dyDescent="0.25">
      <c r="A487" s="28" t="s">
        <v>3</v>
      </c>
      <c r="B487" s="61" t="str">
        <f>Gesamtüberblick!$P$5</f>
        <v>Mehrkomponentig</v>
      </c>
      <c r="C487" s="28" t="s">
        <v>89</v>
      </c>
      <c r="D487" s="60">
        <f>IF(Gesamtüberblick!P31="","ND",Gesamtüberblick!P31)</f>
        <v>4.6100000000000004E-3</v>
      </c>
      <c r="E487" t="s">
        <v>8</v>
      </c>
    </row>
    <row r="488" spans="1:8" x14ac:dyDescent="0.25">
      <c r="A488" s="28" t="s">
        <v>3</v>
      </c>
      <c r="B488" s="61" t="str">
        <f>Gesamtüberblick!$P$5</f>
        <v>Mehrkomponentig</v>
      </c>
      <c r="C488" s="28" t="s">
        <v>90</v>
      </c>
      <c r="D488" s="60">
        <f>IF(Gesamtüberblick!P32="","ND",Gesamtüberblick!P32)</f>
        <v>4.6699999999999997E-5</v>
      </c>
      <c r="E488" t="s">
        <v>8</v>
      </c>
    </row>
    <row r="489" spans="1:8" x14ac:dyDescent="0.25">
      <c r="A489" s="28" t="s">
        <v>3</v>
      </c>
      <c r="B489" s="61" t="str">
        <f>Gesamtüberblick!$P$5</f>
        <v>Mehrkomponentig</v>
      </c>
      <c r="C489" s="28" t="s">
        <v>78</v>
      </c>
      <c r="D489" s="60">
        <f>IF(Gesamtüberblick!P20="","ND",Gesamtüberblick!P20)</f>
        <v>1.84E-2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1.2500000000000001E-2</v>
      </c>
      <c r="E492" t="s">
        <v>230</v>
      </c>
    </row>
    <row r="493" spans="1:8" x14ac:dyDescent="0.25">
      <c r="A493" s="28" t="s">
        <v>3</v>
      </c>
      <c r="B493" s="61" t="str">
        <f>Gesamtüberblick!$P$5</f>
        <v>Mehrkomponentig</v>
      </c>
      <c r="C493" s="28" t="s">
        <v>166</v>
      </c>
      <c r="D493" s="60">
        <f>IF(Gesamtüberblick!P14="","ND",Gesamtüberblick!P14)</f>
        <v>1.14E-3</v>
      </c>
      <c r="E493" t="s">
        <v>231</v>
      </c>
    </row>
    <row r="494" spans="1:8" x14ac:dyDescent="0.25">
      <c r="A494" s="28" t="s">
        <v>3</v>
      </c>
      <c r="B494" s="61" t="str">
        <f>Gesamtüberblick!$P$5</f>
        <v>Mehrkomponentig</v>
      </c>
      <c r="C494" s="28" t="s">
        <v>164</v>
      </c>
      <c r="D494" s="60">
        <f>IF(Gesamtüberblick!P13="","ND",Gesamtüberblick!P13)</f>
        <v>7.6499999999999996E-6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9.2799999999999992E-6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0.247</v>
      </c>
      <c r="E499" t="s">
        <v>233</v>
      </c>
      <c r="H499" s="27"/>
    </row>
    <row r="500" spans="1:8" x14ac:dyDescent="0.25">
      <c r="A500" s="28" t="s">
        <v>3</v>
      </c>
      <c r="B500" s="61" t="str">
        <f>Gesamtüberblick!$P$5</f>
        <v>Mehrkomponentig</v>
      </c>
      <c r="C500" s="28" t="s">
        <v>160</v>
      </c>
      <c r="D500" s="60">
        <f>IF(Gesamtüberblick!P10="","ND",Gesamtüberblick!P10)</f>
        <v>2.4600000000000002E-5</v>
      </c>
      <c r="E500" t="s">
        <v>233</v>
      </c>
    </row>
    <row r="501" spans="1:8" x14ac:dyDescent="0.25">
      <c r="A501" s="28" t="s">
        <v>3</v>
      </c>
      <c r="B501" s="61" t="str">
        <f>Gesamtüberblick!$P$5</f>
        <v>Mehrkomponentig</v>
      </c>
      <c r="C501" s="28" t="s">
        <v>159</v>
      </c>
      <c r="D501" s="60">
        <f>IF(Gesamtüberblick!P7="","ND",Gesamtüberblick!P7)</f>
        <v>0.247</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3.39</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3.39</v>
      </c>
      <c r="E506" t="s">
        <v>9</v>
      </c>
    </row>
    <row r="507" spans="1:8" x14ac:dyDescent="0.25">
      <c r="A507" s="28" t="s">
        <v>3</v>
      </c>
      <c r="B507" s="61" t="str">
        <f>Gesamtüberblick!$P$5</f>
        <v>Mehrkomponentig</v>
      </c>
      <c r="C507" s="28" t="s">
        <v>171</v>
      </c>
      <c r="D507" s="60">
        <f>IF(Gesamtüberblick!P17="","ND",Gesamtüberblick!P17)</f>
        <v>1.2700000000000001E-7</v>
      </c>
      <c r="E507" t="s">
        <v>234</v>
      </c>
    </row>
    <row r="508" spans="1:8" x14ac:dyDescent="0.25">
      <c r="A508" s="28" t="s">
        <v>3</v>
      </c>
      <c r="B508" s="61" t="str">
        <f>Gesamtüberblick!$P$5</f>
        <v>Mehrkomponentig</v>
      </c>
      <c r="C508" s="28" t="s">
        <v>180</v>
      </c>
      <c r="D508" s="60">
        <f>IF(Gesamtüberblick!P41="","ND",Gesamtüberblick!P41)</f>
        <v>7.6700000000000004E-11</v>
      </c>
      <c r="E508" t="s">
        <v>181</v>
      </c>
    </row>
    <row r="509" spans="1:8" x14ac:dyDescent="0.25">
      <c r="A509" s="28" t="s">
        <v>3</v>
      </c>
      <c r="B509" s="61" t="str">
        <f>Gesamtüberblick!$P$5</f>
        <v>Mehrkomponentig</v>
      </c>
      <c r="C509" s="28" t="s">
        <v>182</v>
      </c>
      <c r="D509" s="60">
        <f>IF(Gesamtüberblick!P42="","ND",Gesamtüberblick!P42)</f>
        <v>1.44E-9</v>
      </c>
      <c r="E509" t="s">
        <v>181</v>
      </c>
    </row>
    <row r="510" spans="1:8" x14ac:dyDescent="0.25">
      <c r="A510" s="28" t="s">
        <v>3</v>
      </c>
      <c r="B510" s="61" t="str">
        <f>Gesamtüberblick!$P$5</f>
        <v>Mehrkomponentig</v>
      </c>
      <c r="C510" s="28" t="s">
        <v>178</v>
      </c>
      <c r="D510" s="60">
        <f>IF(Gesamtüberblick!P40="","ND",Gesamtüberblick!P40)</f>
        <v>1.98</v>
      </c>
      <c r="E510" t="s">
        <v>179</v>
      </c>
    </row>
    <row r="511" spans="1:8" x14ac:dyDescent="0.25">
      <c r="A511" s="28" t="s">
        <v>3</v>
      </c>
      <c r="B511" s="61" t="str">
        <f>Gesamtüberblick!$P$5</f>
        <v>Mehrkomponentig</v>
      </c>
      <c r="C511" s="28" t="s">
        <v>177</v>
      </c>
      <c r="D511" s="60">
        <f>IF(Gesamtüberblick!P39="","ND",Gesamtüberblick!P39)</f>
        <v>1.5299999999999999E-2</v>
      </c>
      <c r="E511" t="s">
        <v>235</v>
      </c>
    </row>
    <row r="512" spans="1:8" x14ac:dyDescent="0.25">
      <c r="A512" s="28" t="s">
        <v>3</v>
      </c>
      <c r="B512" s="61" t="str">
        <f>Gesamtüberblick!$P$5</f>
        <v>Mehrkomponentig</v>
      </c>
      <c r="C512" s="28" t="s">
        <v>183</v>
      </c>
      <c r="D512" s="60">
        <f>IF(Gesamtüberblick!P43="","ND",Gesamtüberblick!P43)</f>
        <v>0.43099999999999999</v>
      </c>
      <c r="E512" t="s">
        <v>236</v>
      </c>
    </row>
    <row r="513" spans="1:5" x14ac:dyDescent="0.25">
      <c r="A513" s="28" t="s">
        <v>3</v>
      </c>
      <c r="B513" s="61" t="str">
        <f>Gesamtüberblick!$P$5</f>
        <v>Mehrkomponentig</v>
      </c>
      <c r="C513" s="28" t="s">
        <v>175</v>
      </c>
      <c r="D513" s="60">
        <f>IF(Gesamtüberblick!P38="","ND",Gesamtüberblick!P38)</f>
        <v>2.4200000000000002E-7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1.84E-2</v>
      </c>
      <c r="E516" t="s">
        <v>9</v>
      </c>
    </row>
    <row r="517" spans="1:5" x14ac:dyDescent="0.25">
      <c r="A517" s="28" t="s">
        <v>3</v>
      </c>
      <c r="B517" s="61" t="str">
        <f>Gesamtüberblick!$P$5</f>
        <v>Mehrkomponentig</v>
      </c>
      <c r="C517" s="28" t="s">
        <v>83</v>
      </c>
      <c r="D517" s="60">
        <f>IF(Gesamtüberblick!P25="","ND",Gesamtüberblick!P25)</f>
        <v>3.39</v>
      </c>
      <c r="E517" t="s">
        <v>9</v>
      </c>
    </row>
    <row r="518" spans="1:5" x14ac:dyDescent="0.25">
      <c r="A518" s="28" t="s">
        <v>3</v>
      </c>
      <c r="B518" s="61" t="str">
        <f>Gesamtüberblick!$P$5</f>
        <v>Mehrkomponentig</v>
      </c>
      <c r="C518" s="28" t="s">
        <v>162</v>
      </c>
      <c r="D518" s="60">
        <f>IF(Gesamtüberblick!P12="","ND",Gesamtüberblick!P12)</f>
        <v>2.5699999999999998E-3</v>
      </c>
      <c r="E518" t="s">
        <v>238</v>
      </c>
    </row>
    <row r="519" spans="1:5" x14ac:dyDescent="0.25">
      <c r="A519" s="28" t="s">
        <v>3</v>
      </c>
      <c r="B519" s="61" t="str">
        <f>Gesamtüberblick!$P$5</f>
        <v>Mehrkomponentig</v>
      </c>
      <c r="C519" s="28" t="s">
        <v>173</v>
      </c>
      <c r="D519" s="60">
        <f>IF(Gesamtüberblick!P19="","ND",Gesamtüberblick!P19)</f>
        <v>4.8300000000000001E-3</v>
      </c>
      <c r="E519" t="s">
        <v>239</v>
      </c>
    </row>
    <row r="520" spans="1:5" x14ac:dyDescent="0.25">
      <c r="A520" s="28" t="s">
        <v>4</v>
      </c>
      <c r="B520" s="61" t="str">
        <f>Gesamtüberblick!$P$5</f>
        <v>Mehrkomponentig</v>
      </c>
      <c r="C520" s="28" t="s">
        <v>161</v>
      </c>
      <c r="D520" s="60">
        <f>IF(Gesamtüberblick!Q11="","ND",Gesamtüberblick!Q11)</f>
        <v>1.9000000000000001E-7</v>
      </c>
      <c r="E520" t="s">
        <v>228</v>
      </c>
    </row>
    <row r="521" spans="1:5" x14ac:dyDescent="0.25">
      <c r="A521" s="28" t="s">
        <v>4</v>
      </c>
      <c r="B521" s="61" t="str">
        <f>Gesamtüberblick!$Q$5</f>
        <v>Mehrkomponentig</v>
      </c>
      <c r="C521" s="28" t="s">
        <v>227</v>
      </c>
      <c r="D521" s="60">
        <f>IF(Gesamtüberblick!Q16="","ND",Gesamtüberblick!Q16)</f>
        <v>4.2599999999999999E-3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-2.1299999999999999E-5</v>
      </c>
      <c r="E523" t="s">
        <v>37</v>
      </c>
    </row>
    <row r="524" spans="1:5" x14ac:dyDescent="0.25">
      <c r="A524" s="28" t="s">
        <v>4</v>
      </c>
      <c r="B524" s="61" t="str">
        <f>Gesamtüberblick!$Q$5</f>
        <v>Mehrkomponentig</v>
      </c>
      <c r="C524" s="28" t="s">
        <v>89</v>
      </c>
      <c r="D524" s="60">
        <f>IF(Gesamtüberblick!Q31="","ND",Gesamtüberblick!Q31)</f>
        <v>0.53500000000000003</v>
      </c>
      <c r="E524" t="s">
        <v>8</v>
      </c>
    </row>
    <row r="525" spans="1:5" x14ac:dyDescent="0.25">
      <c r="A525" s="28" t="s">
        <v>4</v>
      </c>
      <c r="B525" s="61" t="str">
        <f>Gesamtüberblick!$Q$5</f>
        <v>Mehrkomponentig</v>
      </c>
      <c r="C525" s="28" t="s">
        <v>90</v>
      </c>
      <c r="D525" s="60">
        <f>IF(Gesamtüberblick!Q32="","ND",Gesamtüberblick!Q32)</f>
        <v>1.6799999999999999E-4</v>
      </c>
      <c r="E525" t="s">
        <v>8</v>
      </c>
    </row>
    <row r="526" spans="1:5" x14ac:dyDescent="0.25">
      <c r="A526" s="28" t="s">
        <v>4</v>
      </c>
      <c r="B526" s="61" t="str">
        <f>Gesamtüberblick!$Q$5</f>
        <v>Mehrkomponentig</v>
      </c>
      <c r="C526" s="28" t="s">
        <v>78</v>
      </c>
      <c r="D526" s="60">
        <f>IF(Gesamtüberblick!Q20="","ND",Gesamtüberblick!Q20)</f>
        <v>0.20399999999999999</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1.49E-2</v>
      </c>
      <c r="E529" t="s">
        <v>230</v>
      </c>
    </row>
    <row r="530" spans="1:9" x14ac:dyDescent="0.25">
      <c r="A530" s="28" t="s">
        <v>4</v>
      </c>
      <c r="B530" s="61" t="str">
        <f>Gesamtüberblick!$Q$5</f>
        <v>Mehrkomponentig</v>
      </c>
      <c r="C530" s="28" t="s">
        <v>166</v>
      </c>
      <c r="D530" s="60">
        <f>IF(Gesamtüberblick!Q14="","ND",Gesamtüberblick!Q14)</f>
        <v>1.3600000000000001E-3</v>
      </c>
      <c r="E530" t="s">
        <v>231</v>
      </c>
    </row>
    <row r="531" spans="1:9" x14ac:dyDescent="0.25">
      <c r="A531" s="28" t="s">
        <v>4</v>
      </c>
      <c r="B531" s="61" t="str">
        <f>Gesamtüberblick!$Q$5</f>
        <v>Mehrkomponentig</v>
      </c>
      <c r="C531" s="28" t="s">
        <v>164</v>
      </c>
      <c r="D531" s="60">
        <f>IF(Gesamtüberblick!Q13="","ND",Gesamtüberblick!Q13)</f>
        <v>6.3399999999999996E-5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3.3800000000000002E-5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0.83799999999999997</v>
      </c>
      <c r="E536" t="s">
        <v>233</v>
      </c>
    </row>
    <row r="537" spans="1:9" x14ac:dyDescent="0.25">
      <c r="A537" s="28" t="s">
        <v>4</v>
      </c>
      <c r="B537" s="61" t="str">
        <f>Gesamtüberblick!$Q$5</f>
        <v>Mehrkomponentig</v>
      </c>
      <c r="C537" s="28" t="s">
        <v>160</v>
      </c>
      <c r="D537" s="60">
        <f>IF(Gesamtüberblick!Q10="","ND",Gesamtüberblick!Q10)</f>
        <v>3.9800000000000002E-4</v>
      </c>
      <c r="E537" t="s">
        <v>233</v>
      </c>
    </row>
    <row r="538" spans="1:9" x14ac:dyDescent="0.25">
      <c r="A538" s="28" t="s">
        <v>4</v>
      </c>
      <c r="B538" s="61" t="str">
        <f>Gesamtüberblick!$Q$5</f>
        <v>Mehrkomponentig</v>
      </c>
      <c r="C538" s="28" t="s">
        <v>159</v>
      </c>
      <c r="D538" s="60">
        <f>IF(Gesamtüberblick!Q7="","ND",Gesamtüberblick!Q7)</f>
        <v>0.83799999999999997</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12.6</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12.6</v>
      </c>
      <c r="E543" t="s">
        <v>9</v>
      </c>
    </row>
    <row r="544" spans="1:9" x14ac:dyDescent="0.25">
      <c r="A544" s="28" t="s">
        <v>4</v>
      </c>
      <c r="B544" s="61" t="str">
        <f>Gesamtüberblick!$Q$5</f>
        <v>Mehrkomponentig</v>
      </c>
      <c r="C544" s="28" t="s">
        <v>171</v>
      </c>
      <c r="D544" s="60">
        <f>IF(Gesamtüberblick!Q17="","ND",Gesamtüberblick!Q17)</f>
        <v>3.8500000000000004E-6</v>
      </c>
      <c r="E544" t="s">
        <v>234</v>
      </c>
    </row>
    <row r="545" spans="1:8" x14ac:dyDescent="0.25">
      <c r="A545" s="28" t="s">
        <v>4</v>
      </c>
      <c r="B545" s="61" t="str">
        <f>Gesamtüberblick!$Q$5</f>
        <v>Mehrkomponentig</v>
      </c>
      <c r="C545" s="28" t="s">
        <v>180</v>
      </c>
      <c r="D545" s="60">
        <f>IF(Gesamtüberblick!Q41="","ND",Gesamtüberblick!Q41)</f>
        <v>3.7599999999999999E-10</v>
      </c>
      <c r="E545" t="s">
        <v>181</v>
      </c>
    </row>
    <row r="546" spans="1:8" x14ac:dyDescent="0.25">
      <c r="A546" s="28" t="s">
        <v>4</v>
      </c>
      <c r="B546" s="61" t="str">
        <f>Gesamtüberblick!$Q$5</f>
        <v>Mehrkomponentig</v>
      </c>
      <c r="C546" s="28" t="s">
        <v>182</v>
      </c>
      <c r="D546" s="60">
        <f>IF(Gesamtüberblick!Q42="","ND",Gesamtüberblick!Q42)</f>
        <v>1.04E-8</v>
      </c>
      <c r="E546" t="s">
        <v>181</v>
      </c>
    </row>
    <row r="547" spans="1:8" x14ac:dyDescent="0.25">
      <c r="A547" s="28" t="s">
        <v>4</v>
      </c>
      <c r="B547" s="61" t="str">
        <f>Gesamtüberblick!$Q$5</f>
        <v>Mehrkomponentig</v>
      </c>
      <c r="C547" s="28" t="s">
        <v>178</v>
      </c>
      <c r="D547" s="60">
        <f>IF(Gesamtüberblick!Q40="","ND",Gesamtüberblick!Q40)</f>
        <v>10.3</v>
      </c>
      <c r="E547" t="s">
        <v>179</v>
      </c>
    </row>
    <row r="548" spans="1:8" x14ac:dyDescent="0.25">
      <c r="A548" s="28" t="s">
        <v>4</v>
      </c>
      <c r="B548" s="61" t="str">
        <f>Gesamtüberblick!$Q$5</f>
        <v>Mehrkomponentig</v>
      </c>
      <c r="C548" s="28" t="s">
        <v>177</v>
      </c>
      <c r="D548" s="60">
        <f>IF(Gesamtüberblick!Q39="","ND",Gesamtüberblick!Q39)</f>
        <v>6.7000000000000004E-2</v>
      </c>
      <c r="E548" t="s">
        <v>235</v>
      </c>
    </row>
    <row r="549" spans="1:8" x14ac:dyDescent="0.25">
      <c r="A549" s="28" t="s">
        <v>4</v>
      </c>
      <c r="B549" s="61" t="str">
        <f>Gesamtüberblick!$Q$5</f>
        <v>Mehrkomponentig</v>
      </c>
      <c r="C549" s="28" t="s">
        <v>183</v>
      </c>
      <c r="D549" s="60">
        <f>IF(Gesamtüberblick!Q43="","ND",Gesamtüberblick!Q43)</f>
        <v>7.45</v>
      </c>
      <c r="E549" t="s">
        <v>236</v>
      </c>
    </row>
    <row r="550" spans="1:8" x14ac:dyDescent="0.25">
      <c r="A550" s="28" t="s">
        <v>4</v>
      </c>
      <c r="B550" s="61" t="str">
        <f>Gesamtüberblick!$Q$5</f>
        <v>Mehrkomponentig</v>
      </c>
      <c r="C550" s="28" t="s">
        <v>175</v>
      </c>
      <c r="D550" s="60">
        <f>IF(Gesamtüberblick!Q38="","ND",Gesamtüberblick!Q38)</f>
        <v>5.2700000000000002E-8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0.20399999999999999</v>
      </c>
      <c r="E553" t="s">
        <v>9</v>
      </c>
    </row>
    <row r="554" spans="1:8" x14ac:dyDescent="0.25">
      <c r="A554" s="28" t="s">
        <v>4</v>
      </c>
      <c r="B554" s="61" t="str">
        <f>Gesamtüberblick!$Q$5</f>
        <v>Mehrkomponentig</v>
      </c>
      <c r="C554" s="28" t="s">
        <v>83</v>
      </c>
      <c r="D554" s="60">
        <f>IF(Gesamtüberblick!Q25="","ND",Gesamtüberblick!Q25)</f>
        <v>12.6</v>
      </c>
      <c r="E554" t="s">
        <v>9</v>
      </c>
      <c r="G554" s="27"/>
      <c r="H554" s="27"/>
    </row>
    <row r="555" spans="1:8" x14ac:dyDescent="0.25">
      <c r="A555" s="28" t="s">
        <v>4</v>
      </c>
      <c r="B555" s="61" t="str">
        <f>Gesamtüberblick!$Q$5</f>
        <v>Mehrkomponentig</v>
      </c>
      <c r="C555" s="28" t="s">
        <v>162</v>
      </c>
      <c r="D555" s="60">
        <f>IF(Gesamtüberblick!Q12="","ND",Gesamtüberblick!Q12)</f>
        <v>4.0899999999999999E-3</v>
      </c>
      <c r="E555" t="s">
        <v>238</v>
      </c>
    </row>
    <row r="556" spans="1:8" x14ac:dyDescent="0.25">
      <c r="A556" s="28" t="s">
        <v>4</v>
      </c>
      <c r="B556" s="61" t="str">
        <f>Gesamtüberblick!$Q$5</f>
        <v>Mehrkomponentig</v>
      </c>
      <c r="C556" s="28" t="s">
        <v>173</v>
      </c>
      <c r="D556" s="60">
        <f>IF(Gesamtüberblick!Q19="","ND",Gesamtüberblick!Q19)</f>
        <v>4.0399999999999998E-2</v>
      </c>
      <c r="E556" t="s">
        <v>239</v>
      </c>
    </row>
    <row r="557" spans="1:8" x14ac:dyDescent="0.25">
      <c r="A557" s="28" t="s">
        <v>5</v>
      </c>
      <c r="B557" s="61" t="str">
        <f>Gesamtüberblick!$R$5</f>
        <v>Mehrkomponentig</v>
      </c>
      <c r="C557" s="28" t="s">
        <v>161</v>
      </c>
      <c r="D557" s="60">
        <f>IF(Gesamtüberblick!R11="","ND",Gesamtüberblick!R11)</f>
        <v>1.4700000000000001E-7</v>
      </c>
      <c r="E557" t="s">
        <v>228</v>
      </c>
    </row>
    <row r="558" spans="1:8" x14ac:dyDescent="0.25">
      <c r="A558" s="28" t="s">
        <v>5</v>
      </c>
      <c r="B558" s="61" t="str">
        <f>Gesamtüberblick!$R$5</f>
        <v>Mehrkomponentig</v>
      </c>
      <c r="C558" s="28" t="s">
        <v>227</v>
      </c>
      <c r="D558" s="60">
        <f>IF(Gesamtüberblick!R16="","ND",Gesamtüberblick!R16)</f>
        <v>3.3599999999999998E-2</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6.1000000000000004E-3</v>
      </c>
      <c r="E560" t="s">
        <v>37</v>
      </c>
    </row>
    <row r="561" spans="1:9" x14ac:dyDescent="0.25">
      <c r="A561" s="28" t="s">
        <v>5</v>
      </c>
      <c r="B561" s="61" t="str">
        <f>Gesamtüberblick!$R$5</f>
        <v>Mehrkomponentig</v>
      </c>
      <c r="C561" s="28" t="s">
        <v>89</v>
      </c>
      <c r="D561" s="60">
        <f>IF(Gesamtüberblick!R31="","ND",Gesamtüberblick!R31)</f>
        <v>0.436</v>
      </c>
      <c r="E561" t="s">
        <v>8</v>
      </c>
    </row>
    <row r="562" spans="1:9" x14ac:dyDescent="0.25">
      <c r="A562" s="28" t="s">
        <v>5</v>
      </c>
      <c r="B562" s="61" t="str">
        <f>Gesamtüberblick!$R$5</f>
        <v>Mehrkomponentig</v>
      </c>
      <c r="C562" s="28" t="s">
        <v>90</v>
      </c>
      <c r="D562" s="60">
        <f>IF(Gesamtüberblick!R32="","ND",Gesamtüberblick!R32)</f>
        <v>1.5400000000000002E-5</v>
      </c>
      <c r="E562" t="s">
        <v>8</v>
      </c>
    </row>
    <row r="563" spans="1:9" x14ac:dyDescent="0.25">
      <c r="A563" s="28" t="s">
        <v>5</v>
      </c>
      <c r="B563" s="61" t="str">
        <f>Gesamtüberblick!$R$5</f>
        <v>Mehrkomponentig</v>
      </c>
      <c r="C563" s="28" t="s">
        <v>78</v>
      </c>
      <c r="D563" s="60">
        <f>IF(Gesamtüberblick!R20="","ND",Gesamtüberblick!R20)</f>
        <v>575</v>
      </c>
      <c r="E563" t="s">
        <v>9</v>
      </c>
    </row>
    <row r="564" spans="1:9" x14ac:dyDescent="0.25">
      <c r="A564" s="28" t="s">
        <v>5</v>
      </c>
      <c r="B564" s="61" t="str">
        <f>Gesamtüberblick!$R$5</f>
        <v>Mehrkomponentig</v>
      </c>
      <c r="C564" s="28" t="s">
        <v>79</v>
      </c>
      <c r="D564" s="60">
        <f>IF(Gesamtüberblick!R21="","ND",Gesamtüberblick!R21)</f>
        <v>-575</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0.13200000000000001</v>
      </c>
      <c r="E566" t="s">
        <v>230</v>
      </c>
    </row>
    <row r="567" spans="1:9" x14ac:dyDescent="0.25">
      <c r="A567" s="28" t="s">
        <v>5</v>
      </c>
      <c r="B567" s="61" t="str">
        <f>Gesamtüberblick!$R$5</f>
        <v>Mehrkomponentig</v>
      </c>
      <c r="C567" s="28" t="s">
        <v>166</v>
      </c>
      <c r="D567" s="60">
        <f>IF(Gesamtüberblick!R14="","ND",Gesamtüberblick!R14)</f>
        <v>1.3899999999999999E-2</v>
      </c>
      <c r="E567" t="s">
        <v>231</v>
      </c>
    </row>
    <row r="568" spans="1:9" x14ac:dyDescent="0.25">
      <c r="A568" s="28" t="s">
        <v>5</v>
      </c>
      <c r="B568" s="61" t="str">
        <f>Gesamtüberblick!$R$5</f>
        <v>Mehrkomponentig</v>
      </c>
      <c r="C568" s="28" t="s">
        <v>164</v>
      </c>
      <c r="D568" s="60">
        <f>IF(Gesamtüberblick!R13="","ND",Gesamtüberblick!R13)</f>
        <v>4.0299999999999998E-4</v>
      </c>
      <c r="E568" t="s">
        <v>232</v>
      </c>
    </row>
    <row r="569" spans="1:9" x14ac:dyDescent="0.25">
      <c r="A569" s="28" t="s">
        <v>5</v>
      </c>
      <c r="B569" s="61" t="str">
        <f>Gesamtüberblick!$R$5</f>
        <v>Mehrkomponentig</v>
      </c>
      <c r="C569" s="28" t="s">
        <v>94</v>
      </c>
      <c r="D569" s="60">
        <f>IF(Gesamtüberblick!R36="","ND",Gesamtüberblick!R36)</f>
        <v>16.899999999999999</v>
      </c>
      <c r="E569" t="s">
        <v>9</v>
      </c>
    </row>
    <row r="570" spans="1:9" x14ac:dyDescent="0.25">
      <c r="A570" s="28" t="s">
        <v>5</v>
      </c>
      <c r="B570" s="61" t="str">
        <f>Gesamtüberblick!$R$5</f>
        <v>Mehrkomponentig</v>
      </c>
      <c r="C570" s="28" t="s">
        <v>95</v>
      </c>
      <c r="D570" s="60">
        <f>IF(Gesamtüberblick!R37="","ND",Gesamtüberblick!R37)</f>
        <v>149</v>
      </c>
      <c r="E570" t="s">
        <v>9</v>
      </c>
    </row>
    <row r="571" spans="1:9" x14ac:dyDescent="0.25">
      <c r="A571" s="28" t="s">
        <v>5</v>
      </c>
      <c r="B571" s="61" t="str">
        <f>Gesamtüberblick!$R$5</f>
        <v>Mehrkomponentig</v>
      </c>
      <c r="C571" s="28" t="s">
        <v>88</v>
      </c>
      <c r="D571" s="60">
        <f>IF(Gesamtüberblick!R30="","ND",Gesamtüberblick!R30)</f>
        <v>2.4000000000000001E-5</v>
      </c>
      <c r="E571" t="s">
        <v>8</v>
      </c>
      <c r="H571" s="27"/>
      <c r="I571" s="27"/>
    </row>
    <row r="572" spans="1:9" x14ac:dyDescent="0.25">
      <c r="A572" s="28" t="s">
        <v>5</v>
      </c>
      <c r="B572" s="61" t="str">
        <f>Gesamtüberblick!$R$5</f>
        <v>Mehrkomponentig</v>
      </c>
      <c r="C572" s="28" t="s">
        <v>100</v>
      </c>
      <c r="D572" s="60">
        <f>IF(Gesamtüberblick!R9="","ND",Gesamtüberblick!R9)</f>
        <v>54</v>
      </c>
      <c r="E572" t="s">
        <v>233</v>
      </c>
    </row>
    <row r="573" spans="1:9" x14ac:dyDescent="0.25">
      <c r="A573" s="28" t="s">
        <v>5</v>
      </c>
      <c r="B573" s="61" t="str">
        <f>Gesamtüberblick!$R$5</f>
        <v>Mehrkomponentig</v>
      </c>
      <c r="C573" s="28" t="s">
        <v>101</v>
      </c>
      <c r="D573" s="60">
        <f>IF(Gesamtüberblick!R8="","ND",Gesamtüberblick!R8)</f>
        <v>15.2</v>
      </c>
      <c r="E573" t="s">
        <v>233</v>
      </c>
    </row>
    <row r="574" spans="1:9" x14ac:dyDescent="0.25">
      <c r="A574" s="28" t="s">
        <v>5</v>
      </c>
      <c r="B574" s="61" t="str">
        <f>Gesamtüberblick!$R$5</f>
        <v>Mehrkomponentig</v>
      </c>
      <c r="C574" s="28" t="s">
        <v>160</v>
      </c>
      <c r="D574" s="60">
        <f>IF(Gesamtüberblick!R10="","ND",Gesamtüberblick!R10)</f>
        <v>3.3700000000000001E-4</v>
      </c>
      <c r="E574" t="s">
        <v>233</v>
      </c>
    </row>
    <row r="575" spans="1:9" x14ac:dyDescent="0.25">
      <c r="A575" s="28" t="s">
        <v>5</v>
      </c>
      <c r="B575" s="61" t="str">
        <f>Gesamtüberblick!$R$5</f>
        <v>Mehrkomponentig</v>
      </c>
      <c r="C575" s="28" t="s">
        <v>159</v>
      </c>
      <c r="D575" s="60">
        <f>IF(Gesamtüberblick!R7="","ND",Gesamtüberblick!R7)</f>
        <v>69.2</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380</v>
      </c>
      <c r="E578" t="s">
        <v>9</v>
      </c>
    </row>
    <row r="579" spans="1:8" x14ac:dyDescent="0.25">
      <c r="A579" s="28" t="s">
        <v>5</v>
      </c>
      <c r="B579" s="61" t="str">
        <f>Gesamtüberblick!$R$5</f>
        <v>Mehrkomponentig</v>
      </c>
      <c r="C579" s="28" t="s">
        <v>82</v>
      </c>
      <c r="D579" s="60">
        <f>IF(Gesamtüberblick!R24="","ND",Gesamtüberblick!R24)</f>
        <v>-369</v>
      </c>
      <c r="E579" t="s">
        <v>9</v>
      </c>
    </row>
    <row r="580" spans="1:8" x14ac:dyDescent="0.25">
      <c r="A580" s="28" t="s">
        <v>5</v>
      </c>
      <c r="B580" s="61" t="str">
        <f>Gesamtüberblick!$R$5</f>
        <v>Mehrkomponentig</v>
      </c>
      <c r="C580" s="28" t="s">
        <v>172</v>
      </c>
      <c r="D580" s="60">
        <f>IF(Gesamtüberblick!R18="","ND",Gesamtüberblick!R18)</f>
        <v>11.3</v>
      </c>
      <c r="E580" t="s">
        <v>9</v>
      </c>
    </row>
    <row r="581" spans="1:8" x14ac:dyDescent="0.25">
      <c r="A581" s="28" t="s">
        <v>5</v>
      </c>
      <c r="B581" s="61" t="str">
        <f>Gesamtüberblick!$R$5</f>
        <v>Mehrkomponentig</v>
      </c>
      <c r="C581" s="28" t="s">
        <v>171</v>
      </c>
      <c r="D581" s="60">
        <f>IF(Gesamtüberblick!R17="","ND",Gesamtüberblick!R17)</f>
        <v>3.2899999999999998E-6</v>
      </c>
      <c r="E581" t="s">
        <v>234</v>
      </c>
    </row>
    <row r="582" spans="1:8" x14ac:dyDescent="0.25">
      <c r="A582" s="28" t="s">
        <v>5</v>
      </c>
      <c r="B582" s="61" t="str">
        <f>Gesamtüberblick!$R$5</f>
        <v>Mehrkomponentig</v>
      </c>
      <c r="C582" s="28" t="s">
        <v>180</v>
      </c>
      <c r="D582" s="60">
        <f>IF(Gesamtüberblick!R41="","ND",Gesamtüberblick!R41)</f>
        <v>4.7E-7</v>
      </c>
      <c r="E582" t="s">
        <v>181</v>
      </c>
    </row>
    <row r="583" spans="1:8" x14ac:dyDescent="0.25">
      <c r="A583" s="28" t="s">
        <v>5</v>
      </c>
      <c r="B583" s="61" t="str">
        <f>Gesamtüberblick!$R$5</f>
        <v>Mehrkomponentig</v>
      </c>
      <c r="C583" s="28" t="s">
        <v>182</v>
      </c>
      <c r="D583" s="60">
        <f>IF(Gesamtüberblick!R42="","ND",Gesamtüberblick!R42)</f>
        <v>8.7499999999999996E-8</v>
      </c>
      <c r="E583" t="s">
        <v>181</v>
      </c>
    </row>
    <row r="584" spans="1:8" x14ac:dyDescent="0.25">
      <c r="A584" s="28" t="s">
        <v>5</v>
      </c>
      <c r="B584" s="61" t="str">
        <f>Gesamtüberblick!$R$5</f>
        <v>Mehrkomponentig</v>
      </c>
      <c r="C584" s="28" t="s">
        <v>178</v>
      </c>
      <c r="D584" s="60">
        <f>IF(Gesamtüberblick!R40="","ND",Gesamtüberblick!R40)</f>
        <v>57.7</v>
      </c>
      <c r="E584" t="s">
        <v>179</v>
      </c>
    </row>
    <row r="585" spans="1:8" x14ac:dyDescent="0.25">
      <c r="A585" s="28" t="s">
        <v>5</v>
      </c>
      <c r="B585" s="61" t="str">
        <f>Gesamtüberblick!$R$5</f>
        <v>Mehrkomponentig</v>
      </c>
      <c r="C585" s="28" t="s">
        <v>177</v>
      </c>
      <c r="D585" s="60">
        <f>IF(Gesamtüberblick!R39="","ND",Gesamtüberblick!R39)</f>
        <v>3.9600000000000003E-2</v>
      </c>
      <c r="E585" t="s">
        <v>235</v>
      </c>
    </row>
    <row r="586" spans="1:8" x14ac:dyDescent="0.25">
      <c r="A586" s="28" t="s">
        <v>5</v>
      </c>
      <c r="B586" s="61" t="str">
        <f>Gesamtüberblick!$R$5</f>
        <v>Mehrkomponentig</v>
      </c>
      <c r="C586" s="28" t="s">
        <v>183</v>
      </c>
      <c r="D586" s="60">
        <f>IF(Gesamtüberblick!R43="","ND",Gesamtüberblick!R43)</f>
        <v>2.79</v>
      </c>
      <c r="E586" t="s">
        <v>236</v>
      </c>
    </row>
    <row r="587" spans="1:8" x14ac:dyDescent="0.25">
      <c r="A587" s="28" t="s">
        <v>5</v>
      </c>
      <c r="B587" s="61" t="str">
        <f>Gesamtüberblick!$R$5</f>
        <v>Mehrkomponentig</v>
      </c>
      <c r="C587" s="28" t="s">
        <v>175</v>
      </c>
      <c r="D587" s="60">
        <f>IF(Gesamtüberblick!R38="","ND",Gesamtüberblick!R38)</f>
        <v>1.6500000000000001E-7</v>
      </c>
      <c r="E587" t="s">
        <v>237</v>
      </c>
    </row>
    <row r="588" spans="1:8" x14ac:dyDescent="0.25">
      <c r="A588" s="28" t="s">
        <v>5</v>
      </c>
      <c r="B588" s="61" t="str">
        <f>Gesamtüberblick!$R$5</f>
        <v>Mehrkomponentig</v>
      </c>
      <c r="C588" s="28" t="s">
        <v>93</v>
      </c>
      <c r="D588" s="60">
        <f>IF(Gesamtüberblick!R35="","ND",Gesamtüberblick!R35)</f>
        <v>19.399999999999999</v>
      </c>
      <c r="E588" t="s">
        <v>8</v>
      </c>
    </row>
    <row r="589" spans="1:8" x14ac:dyDescent="0.25">
      <c r="A589" s="28" t="s">
        <v>5</v>
      </c>
      <c r="B589" s="61" t="str">
        <f>Gesamtüberblick!$R$5</f>
        <v>Mehrkomponentig</v>
      </c>
      <c r="C589" s="28" t="s">
        <v>92</v>
      </c>
      <c r="D589" s="60">
        <f>IF(Gesamtüberblick!R34="","ND",Gesamtüberblick!R34)</f>
        <v>1.78</v>
      </c>
      <c r="E589" t="s">
        <v>8</v>
      </c>
    </row>
    <row r="590" spans="1:8" x14ac:dyDescent="0.25">
      <c r="A590" s="28" t="s">
        <v>5</v>
      </c>
      <c r="B590" s="61" t="str">
        <f>Gesamtüberblick!$R$5</f>
        <v>Mehrkomponentig</v>
      </c>
      <c r="C590" s="28" t="s">
        <v>80</v>
      </c>
      <c r="D590" s="60">
        <f>IF(Gesamtüberblick!R22="","ND",Gesamtüberblick!R22)</f>
        <v>0.41699999999999998</v>
      </c>
      <c r="E590" t="s">
        <v>9</v>
      </c>
      <c r="G590" s="27"/>
      <c r="H590" s="27"/>
    </row>
    <row r="591" spans="1:8" x14ac:dyDescent="0.25">
      <c r="A591" s="28" t="s">
        <v>5</v>
      </c>
      <c r="B591" s="61" t="str">
        <f>Gesamtüberblick!$R$5</f>
        <v>Mehrkomponentig</v>
      </c>
      <c r="C591" s="28" t="s">
        <v>83</v>
      </c>
      <c r="D591" s="60">
        <f>IF(Gesamtüberblick!R25="","ND",Gesamtüberblick!R25)</f>
        <v>11.3</v>
      </c>
      <c r="E591" t="s">
        <v>9</v>
      </c>
    </row>
    <row r="592" spans="1:8" x14ac:dyDescent="0.25">
      <c r="A592" s="28" t="s">
        <v>5</v>
      </c>
      <c r="B592" s="61" t="str">
        <f>Gesamtüberblick!$R$5</f>
        <v>Mehrkomponentig</v>
      </c>
      <c r="C592" s="28" t="s">
        <v>162</v>
      </c>
      <c r="D592" s="60">
        <f>IF(Gesamtüberblick!R12="","ND",Gesamtüberblick!R12)</f>
        <v>2.4899999999999999E-2</v>
      </c>
      <c r="E592" t="s">
        <v>238</v>
      </c>
    </row>
    <row r="593" spans="1:5" x14ac:dyDescent="0.25">
      <c r="A593" s="28" t="s">
        <v>5</v>
      </c>
      <c r="B593" s="61" t="str">
        <f>Gesamtüberblick!$R$5</f>
        <v>Mehrkomponentig</v>
      </c>
      <c r="C593" s="28" t="s">
        <v>173</v>
      </c>
      <c r="D593" s="60">
        <f>IF(Gesamtüberblick!R19="","ND",Gesamtüberblick!R19)</f>
        <v>0.72399999999999998</v>
      </c>
      <c r="E593" t="s">
        <v>239</v>
      </c>
    </row>
    <row r="594" spans="1:5" x14ac:dyDescent="0.25">
      <c r="A594" s="28" t="s">
        <v>6</v>
      </c>
      <c r="B594" s="61" t="str">
        <f>Gesamtüberblick!$S$5</f>
        <v>Mehrkomponentig</v>
      </c>
      <c r="C594" s="28" t="s">
        <v>161</v>
      </c>
      <c r="D594" s="60">
        <f>IF(Gesamtüberblick!S11="","ND",Gesamtüberblick!S11)</f>
        <v>0</v>
      </c>
      <c r="E594" t="s">
        <v>228</v>
      </c>
    </row>
    <row r="595" spans="1:5" x14ac:dyDescent="0.25">
      <c r="A595" s="28" t="s">
        <v>6</v>
      </c>
      <c r="B595" s="61" t="str">
        <f>Gesamtüberblick!$S$5</f>
        <v>Mehrkomponentig</v>
      </c>
      <c r="C595" s="28" t="s">
        <v>227</v>
      </c>
      <c r="D595" s="60">
        <f>IF(Gesamtüberblick!S16="","ND",Gesamtüberblick!S16)</f>
        <v>0</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0</v>
      </c>
      <c r="E597" t="s">
        <v>37</v>
      </c>
    </row>
    <row r="598" spans="1:5" x14ac:dyDescent="0.25">
      <c r="A598" s="28" t="s">
        <v>6</v>
      </c>
      <c r="B598" s="61" t="str">
        <f>Gesamtüberblick!$S$5</f>
        <v>Mehrkomponentig</v>
      </c>
      <c r="C598" s="28" t="s">
        <v>89</v>
      </c>
      <c r="D598" s="60">
        <f>IF(Gesamtüberblick!S31="","ND",Gesamtüberblick!S31)</f>
        <v>0</v>
      </c>
      <c r="E598" t="s">
        <v>8</v>
      </c>
    </row>
    <row r="599" spans="1:5" x14ac:dyDescent="0.25">
      <c r="A599" s="28" t="s">
        <v>6</v>
      </c>
      <c r="B599" s="61" t="str">
        <f>Gesamtüberblick!$S$5</f>
        <v>Mehrkomponentig</v>
      </c>
      <c r="C599" s="28" t="s">
        <v>90</v>
      </c>
      <c r="D599" s="60">
        <f>IF(Gesamtüberblick!S32="","ND",Gesamtüberblick!S32)</f>
        <v>0</v>
      </c>
      <c r="E599" t="s">
        <v>8</v>
      </c>
    </row>
    <row r="600" spans="1:5" x14ac:dyDescent="0.25">
      <c r="A600" s="28" t="s">
        <v>6</v>
      </c>
      <c r="B600" s="61" t="str">
        <f>Gesamtüberblick!$S$5</f>
        <v>Mehrkomponentig</v>
      </c>
      <c r="C600" s="28" t="s">
        <v>78</v>
      </c>
      <c r="D600" s="60">
        <f>IF(Gesamtüberblick!S20="","ND",Gesamtüberblick!S20)</f>
        <v>0</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0</v>
      </c>
      <c r="E603" t="s">
        <v>230</v>
      </c>
    </row>
    <row r="604" spans="1:5" x14ac:dyDescent="0.25">
      <c r="A604" s="28" t="s">
        <v>6</v>
      </c>
      <c r="B604" s="61" t="str">
        <f>Gesamtüberblick!$S$5</f>
        <v>Mehrkomponentig</v>
      </c>
      <c r="C604" s="28" t="s">
        <v>166</v>
      </c>
      <c r="D604" s="60">
        <f>IF(Gesamtüberblick!S14="","ND",Gesamtüberblick!S14)</f>
        <v>0</v>
      </c>
      <c r="E604" t="s">
        <v>231</v>
      </c>
    </row>
    <row r="605" spans="1:5" x14ac:dyDescent="0.25">
      <c r="A605" s="28" t="s">
        <v>6</v>
      </c>
      <c r="B605" s="61" t="str">
        <f>Gesamtüberblick!$S$5</f>
        <v>Mehrkomponentig</v>
      </c>
      <c r="C605" s="28" t="s">
        <v>164</v>
      </c>
      <c r="D605" s="60">
        <f>IF(Gesamtüberblick!S13="","ND",Gesamtüberblick!S13)</f>
        <v>0</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0</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0</v>
      </c>
      <c r="E610" t="s">
        <v>233</v>
      </c>
    </row>
    <row r="611" spans="1:5" x14ac:dyDescent="0.25">
      <c r="A611" s="28" t="s">
        <v>6</v>
      </c>
      <c r="B611" s="61" t="str">
        <f>Gesamtüberblick!$S$5</f>
        <v>Mehrkomponentig</v>
      </c>
      <c r="C611" s="28" t="s">
        <v>160</v>
      </c>
      <c r="D611" s="60">
        <f>IF(Gesamtüberblick!S10="","ND",Gesamtüberblick!S10)</f>
        <v>0</v>
      </c>
      <c r="E611" t="s">
        <v>233</v>
      </c>
    </row>
    <row r="612" spans="1:5" x14ac:dyDescent="0.25">
      <c r="A612" s="28" t="s">
        <v>6</v>
      </c>
      <c r="B612" s="61" t="str">
        <f>Gesamtüberblick!$S$5</f>
        <v>Mehrkomponentig</v>
      </c>
      <c r="C612" s="28" t="s">
        <v>159</v>
      </c>
      <c r="D612" s="60">
        <f>IF(Gesamtüberblick!S7="","ND",Gesamtüberblick!S7)</f>
        <v>0</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0</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0</v>
      </c>
      <c r="E617" t="s">
        <v>9</v>
      </c>
    </row>
    <row r="618" spans="1:5" x14ac:dyDescent="0.25">
      <c r="A618" s="28" t="s">
        <v>6</v>
      </c>
      <c r="B618" s="61" t="str">
        <f>Gesamtüberblick!$S$5</f>
        <v>Mehrkomponentig</v>
      </c>
      <c r="C618" s="28" t="s">
        <v>171</v>
      </c>
      <c r="D618" s="60">
        <f>IF(Gesamtüberblick!S17="","ND",Gesamtüberblick!S17)</f>
        <v>0</v>
      </c>
      <c r="E618" t="s">
        <v>234</v>
      </c>
    </row>
    <row r="619" spans="1:5" x14ac:dyDescent="0.25">
      <c r="A619" s="28" t="s">
        <v>6</v>
      </c>
      <c r="B619" s="61" t="str">
        <f>Gesamtüberblick!$S$5</f>
        <v>Mehrkomponentig</v>
      </c>
      <c r="C619" s="28" t="s">
        <v>180</v>
      </c>
      <c r="D619" s="60">
        <f>IF(Gesamtüberblick!S41="","ND",Gesamtüberblick!S41)</f>
        <v>0</v>
      </c>
      <c r="E619" t="s">
        <v>181</v>
      </c>
    </row>
    <row r="620" spans="1:5" x14ac:dyDescent="0.25">
      <c r="A620" s="28" t="s">
        <v>6</v>
      </c>
      <c r="B620" s="61" t="str">
        <f>Gesamtüberblick!$S$5</f>
        <v>Mehrkomponentig</v>
      </c>
      <c r="C620" s="28" t="s">
        <v>182</v>
      </c>
      <c r="D620" s="60">
        <f>IF(Gesamtüberblick!S42="","ND",Gesamtüberblick!S42)</f>
        <v>0</v>
      </c>
      <c r="E620" t="s">
        <v>181</v>
      </c>
    </row>
    <row r="621" spans="1:5" x14ac:dyDescent="0.25">
      <c r="A621" s="28" t="s">
        <v>6</v>
      </c>
      <c r="B621" s="61" t="str">
        <f>Gesamtüberblick!$S$5</f>
        <v>Mehrkomponentig</v>
      </c>
      <c r="C621" s="28" t="s">
        <v>178</v>
      </c>
      <c r="D621" s="60">
        <f>IF(Gesamtüberblick!S40="","ND",Gesamtüberblick!S40)</f>
        <v>0</v>
      </c>
      <c r="E621" t="s">
        <v>179</v>
      </c>
    </row>
    <row r="622" spans="1:5" x14ac:dyDescent="0.25">
      <c r="A622" s="28" t="s">
        <v>6</v>
      </c>
      <c r="B622" s="61" t="str">
        <f>Gesamtüberblick!$S$5</f>
        <v>Mehrkomponentig</v>
      </c>
      <c r="C622" s="28" t="s">
        <v>177</v>
      </c>
      <c r="D622" s="60">
        <f>IF(Gesamtüberblick!S39="","ND",Gesamtüberblick!S39)</f>
        <v>0</v>
      </c>
      <c r="E622" t="s">
        <v>235</v>
      </c>
    </row>
    <row r="623" spans="1:5" x14ac:dyDescent="0.25">
      <c r="A623" s="28" t="s">
        <v>6</v>
      </c>
      <c r="B623" s="61" t="str">
        <f>Gesamtüberblick!$S$5</f>
        <v>Mehrkomponentig</v>
      </c>
      <c r="C623" s="28" t="s">
        <v>183</v>
      </c>
      <c r="D623" s="60">
        <f>IF(Gesamtüberblick!S43="","ND",Gesamtüberblick!S43)</f>
        <v>0</v>
      </c>
      <c r="E623" t="s">
        <v>236</v>
      </c>
    </row>
    <row r="624" spans="1:5" x14ac:dyDescent="0.25">
      <c r="A624" s="28" t="s">
        <v>6</v>
      </c>
      <c r="B624" s="61" t="str">
        <f>Gesamtüberblick!$S$5</f>
        <v>Mehrkomponentig</v>
      </c>
      <c r="C624" s="28" t="s">
        <v>175</v>
      </c>
      <c r="D624" s="60">
        <f>IF(Gesamtüberblick!S38="","ND",Gesamtüberblick!S38)</f>
        <v>0</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0</v>
      </c>
      <c r="E627" t="s">
        <v>9</v>
      </c>
    </row>
    <row r="628" spans="1:5" x14ac:dyDescent="0.25">
      <c r="A628" s="28" t="s">
        <v>6</v>
      </c>
      <c r="B628" s="61" t="str">
        <f>Gesamtüberblick!$S$5</f>
        <v>Mehrkomponentig</v>
      </c>
      <c r="C628" s="28" t="s">
        <v>83</v>
      </c>
      <c r="D628" s="60">
        <f>IF(Gesamtüberblick!S25="","ND",Gesamtüberblick!S25)</f>
        <v>0</v>
      </c>
      <c r="E628" t="s">
        <v>9</v>
      </c>
    </row>
    <row r="629" spans="1:5" x14ac:dyDescent="0.25">
      <c r="A629" s="28" t="s">
        <v>6</v>
      </c>
      <c r="B629" s="61" t="str">
        <f>Gesamtüberblick!$S$5</f>
        <v>Mehrkomponentig</v>
      </c>
      <c r="C629" s="28" t="s">
        <v>162</v>
      </c>
      <c r="D629" s="60">
        <f>IF(Gesamtüberblick!S12="","ND",Gesamtüberblick!S12)</f>
        <v>0</v>
      </c>
      <c r="E629" t="s">
        <v>238</v>
      </c>
    </row>
    <row r="630" spans="1:5" x14ac:dyDescent="0.25">
      <c r="A630" s="28" t="s">
        <v>6</v>
      </c>
      <c r="B630" s="61" t="str">
        <f>Gesamtüberblick!$S$5</f>
        <v>Mehrkomponentig</v>
      </c>
      <c r="C630" s="28" t="s">
        <v>173</v>
      </c>
      <c r="D630" s="60">
        <f>IF(Gesamtüberblick!S19="","ND",Gesamtüberblick!S19)</f>
        <v>0</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-2.2700000000000001E-7</v>
      </c>
      <c r="E668" s="31" t="s">
        <v>228</v>
      </c>
    </row>
    <row r="669" spans="1:5" s="31" customFormat="1" x14ac:dyDescent="0.25">
      <c r="A669" s="31" t="s">
        <v>25</v>
      </c>
      <c r="C669" s="31" t="s">
        <v>227</v>
      </c>
      <c r="D669" s="62">
        <f>IF(Gesamtüberblick!T16="","ND",Gesamtüberblick!T16)</f>
        <v>-2.9299999999999999E-3</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4.45E-3</v>
      </c>
      <c r="E671" s="31" t="s">
        <v>37</v>
      </c>
    </row>
    <row r="672" spans="1:5" s="31" customFormat="1" x14ac:dyDescent="0.25">
      <c r="A672" s="31" t="s">
        <v>25</v>
      </c>
      <c r="C672" s="31" t="s">
        <v>89</v>
      </c>
      <c r="D672" s="62">
        <f>IF(Gesamtüberblick!T31="","ND",Gesamtüberblick!T31)</f>
        <v>-0.19700000000000001</v>
      </c>
      <c r="E672" s="31" t="s">
        <v>8</v>
      </c>
    </row>
    <row r="673" spans="1:5" s="31" customFormat="1" x14ac:dyDescent="0.25">
      <c r="A673" s="31" t="s">
        <v>25</v>
      </c>
      <c r="C673" s="31" t="s">
        <v>90</v>
      </c>
      <c r="D673" s="62">
        <f>IF(Gesamtüberblick!T32="","ND",Gesamtüberblick!T32)</f>
        <v>-1.18E-4</v>
      </c>
      <c r="E673" s="31" t="s">
        <v>8</v>
      </c>
    </row>
    <row r="674" spans="1:5" s="31" customFormat="1" x14ac:dyDescent="0.25">
      <c r="A674" s="31" t="s">
        <v>25</v>
      </c>
      <c r="C674" s="31" t="s">
        <v>78</v>
      </c>
      <c r="D674" s="62">
        <f>IF(Gesamtüberblick!T20="","ND",Gesamtüberblick!T20)</f>
        <v>-5.19</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-7.8899999999999994E-3</v>
      </c>
      <c r="E677" s="31" t="s">
        <v>230</v>
      </c>
    </row>
    <row r="678" spans="1:5" s="31" customFormat="1" x14ac:dyDescent="0.25">
      <c r="A678" s="31" t="s">
        <v>25</v>
      </c>
      <c r="C678" s="31" t="s">
        <v>166</v>
      </c>
      <c r="D678" s="62">
        <f>IF(Gesamtüberblick!T14="","ND",Gesamtüberblick!T14)</f>
        <v>-8.4900000000000004E-4</v>
      </c>
      <c r="E678" s="31" t="s">
        <v>231</v>
      </c>
    </row>
    <row r="679" spans="1:5" s="31" customFormat="1" x14ac:dyDescent="0.25">
      <c r="A679" s="31" t="s">
        <v>25</v>
      </c>
      <c r="C679" s="31" t="s">
        <v>164</v>
      </c>
      <c r="D679" s="62">
        <f>IF(Gesamtüberblick!T13="","ND",Gesamtüberblick!T13)</f>
        <v>-5.9500000000000004E-4</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5.4000000000000001E-4</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-1.41</v>
      </c>
      <c r="E684" s="31" t="s">
        <v>233</v>
      </c>
    </row>
    <row r="685" spans="1:5" s="31" customFormat="1" x14ac:dyDescent="0.25">
      <c r="A685" s="31" t="s">
        <v>25</v>
      </c>
      <c r="C685" s="31" t="s">
        <v>160</v>
      </c>
      <c r="D685" s="62">
        <f>IF(Gesamtüberblick!T10="","ND",Gesamtüberblick!T10)</f>
        <v>-1.2800000000000001E-2</v>
      </c>
      <c r="E685" s="31" t="s">
        <v>233</v>
      </c>
    </row>
    <row r="686" spans="1:5" s="31" customFormat="1" x14ac:dyDescent="0.25">
      <c r="A686" s="31" t="s">
        <v>25</v>
      </c>
      <c r="C686" s="31" t="s">
        <v>159</v>
      </c>
      <c r="D686" s="62">
        <f>IF(Gesamtüberblick!T7="","ND",Gesamtüberblick!T7)</f>
        <v>-1.43</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-21.8</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-21.8</v>
      </c>
      <c r="E691" s="31" t="s">
        <v>9</v>
      </c>
    </row>
    <row r="692" spans="1:5" s="31" customFormat="1" x14ac:dyDescent="0.25">
      <c r="A692" s="31" t="s">
        <v>25</v>
      </c>
      <c r="C692" s="31" t="s">
        <v>171</v>
      </c>
      <c r="D692" s="62">
        <f>IF(Gesamtüberblick!T17="","ND",Gesamtüberblick!T17)</f>
        <v>4.9200000000000003E-6</v>
      </c>
      <c r="E692" s="31" t="s">
        <v>234</v>
      </c>
    </row>
    <row r="693" spans="1:5" s="31" customFormat="1" x14ac:dyDescent="0.25">
      <c r="A693" s="31" t="s">
        <v>25</v>
      </c>
      <c r="C693" s="31" t="s">
        <v>180</v>
      </c>
      <c r="D693" s="62">
        <f>IF(Gesamtüberblick!T41="","ND",Gesamtüberblick!T41)</f>
        <v>-1.81E-9</v>
      </c>
      <c r="E693" s="31" t="s">
        <v>181</v>
      </c>
    </row>
    <row r="694" spans="1:5" s="31" customFormat="1" x14ac:dyDescent="0.25">
      <c r="A694" s="31" t="s">
        <v>25</v>
      </c>
      <c r="C694" s="31" t="s">
        <v>182</v>
      </c>
      <c r="D694" s="62">
        <f>IF(Gesamtüberblick!T42="","ND",Gesamtüberblick!T42)</f>
        <v>-1.55E-8</v>
      </c>
      <c r="E694" s="31" t="s">
        <v>181</v>
      </c>
    </row>
    <row r="695" spans="1:5" s="31" customFormat="1" x14ac:dyDescent="0.25">
      <c r="A695" s="31" t="s">
        <v>25</v>
      </c>
      <c r="C695" s="31" t="s">
        <v>178</v>
      </c>
      <c r="D695" s="62">
        <f>IF(Gesamtüberblick!T40="","ND",Gesamtüberblick!T40)</f>
        <v>-10.6</v>
      </c>
      <c r="E695" s="31" t="s">
        <v>179</v>
      </c>
    </row>
    <row r="696" spans="1:5" s="31" customFormat="1" x14ac:dyDescent="0.25">
      <c r="A696" s="31" t="s">
        <v>25</v>
      </c>
      <c r="C696" s="31" t="s">
        <v>177</v>
      </c>
      <c r="D696" s="62">
        <f>IF(Gesamtüberblick!T39="","ND",Gesamtüberblick!T39)</f>
        <v>-0.19600000000000001</v>
      </c>
      <c r="E696" s="28" t="s">
        <v>235</v>
      </c>
    </row>
    <row r="697" spans="1:5" s="31" customFormat="1" x14ac:dyDescent="0.25">
      <c r="A697" s="31" t="s">
        <v>25</v>
      </c>
      <c r="C697" s="31" t="s">
        <v>183</v>
      </c>
      <c r="D697" s="62">
        <f>IF(Gesamtüberblick!T43="","ND",Gesamtüberblick!T43)</f>
        <v>-1.49</v>
      </c>
      <c r="E697" s="31" t="s">
        <v>236</v>
      </c>
    </row>
    <row r="698" spans="1:5" s="31" customFormat="1" x14ac:dyDescent="0.25">
      <c r="A698" s="31" t="s">
        <v>25</v>
      </c>
      <c r="C698" s="31" t="s">
        <v>175</v>
      </c>
      <c r="D698" s="62">
        <f>IF(Gesamtüberblick!T38="","ND",Gesamtüberblick!T38)</f>
        <v>-4.0100000000000002E-8</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0.16300000000000001</v>
      </c>
      <c r="E700" s="31" t="s">
        <v>8</v>
      </c>
    </row>
    <row r="701" spans="1:5" s="31" customFormat="1" x14ac:dyDescent="0.25">
      <c r="A701" s="31" t="s">
        <v>25</v>
      </c>
      <c r="C701" s="31" t="s">
        <v>80</v>
      </c>
      <c r="D701" s="62">
        <f>IF(Gesamtüberblick!T22="","ND",Gesamtüberblick!T22)</f>
        <v>-5.19</v>
      </c>
      <c r="E701" s="31" t="s">
        <v>9</v>
      </c>
    </row>
    <row r="702" spans="1:5" s="31" customFormat="1" x14ac:dyDescent="0.25">
      <c r="A702" s="31" t="s">
        <v>25</v>
      </c>
      <c r="C702" s="31" t="s">
        <v>83</v>
      </c>
      <c r="D702" s="62">
        <f>IF(Gesamtüberblick!T25="","ND",Gesamtüberblick!T25)</f>
        <v>-21.8</v>
      </c>
      <c r="E702" s="31" t="s">
        <v>9</v>
      </c>
    </row>
    <row r="703" spans="1:5" s="31" customFormat="1" x14ac:dyDescent="0.25">
      <c r="A703" s="31" t="s">
        <v>25</v>
      </c>
      <c r="C703" s="31" t="s">
        <v>162</v>
      </c>
      <c r="D703" s="62">
        <f>IF(Gesamtüberblick!T12="","ND",Gesamtüberblick!T12)</f>
        <v>-5.0299999999999997E-3</v>
      </c>
      <c r="E703" s="31" t="s">
        <v>238</v>
      </c>
    </row>
    <row r="704" spans="1:5" s="31" customFormat="1" x14ac:dyDescent="0.25">
      <c r="A704" s="31" t="s">
        <v>25</v>
      </c>
      <c r="C704" s="31" t="s">
        <v>173</v>
      </c>
      <c r="D704" s="62">
        <f>IF(Gesamtüberblick!T19="","ND",Gesamtüberblick!T19)</f>
        <v>-8.3500000000000005E-2</v>
      </c>
      <c r="E704" s="31" t="s">
        <v>239</v>
      </c>
    </row>
    <row r="705" spans="1:5" s="31" customFormat="1" x14ac:dyDescent="0.25">
      <c r="A705" s="31" t="s">
        <v>105</v>
      </c>
      <c r="B705" s="85" t="str">
        <f>Gesamtüberblick!$U$5</f>
        <v>Mehrkomponentig</v>
      </c>
      <c r="C705" s="86" t="s">
        <v>161</v>
      </c>
      <c r="D705" s="62">
        <f>IF(Gesamtüberblick!U11="","ND",Gesamtüberblick!U11)</f>
        <v>-4.2200000000000003E-6</v>
      </c>
      <c r="E705" s="31" t="s">
        <v>228</v>
      </c>
    </row>
    <row r="706" spans="1:5" s="31" customFormat="1" x14ac:dyDescent="0.25">
      <c r="A706" s="31" t="s">
        <v>105</v>
      </c>
      <c r="B706" s="85" t="str">
        <f>Gesamtüberblick!$U$5</f>
        <v>Mehrkomponentig</v>
      </c>
      <c r="C706" s="86" t="s">
        <v>227</v>
      </c>
      <c r="D706" s="62">
        <f>IF(Gesamtüberblick!U16="","ND",Gesamtüberblick!U16)</f>
        <v>-6.4699999999999994E-2</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5.8599999999999999E-2</v>
      </c>
      <c r="E708" s="31" t="s">
        <v>37</v>
      </c>
    </row>
    <row r="709" spans="1:5" s="31" customFormat="1" x14ac:dyDescent="0.25">
      <c r="A709" s="31" t="s">
        <v>105</v>
      </c>
      <c r="B709" s="85" t="str">
        <f>Gesamtüberblick!$U$5</f>
        <v>Mehrkomponentig</v>
      </c>
      <c r="C709" s="86" t="s">
        <v>89</v>
      </c>
      <c r="D709" s="62">
        <f>IF(Gesamtüberblick!U31="","ND",Gesamtüberblick!U31)</f>
        <v>-4.42</v>
      </c>
      <c r="E709" s="31" t="s">
        <v>8</v>
      </c>
    </row>
    <row r="710" spans="1:5" s="31" customFormat="1" x14ac:dyDescent="0.25">
      <c r="A710" s="31" t="s">
        <v>105</v>
      </c>
      <c r="B710" s="85" t="str">
        <f>Gesamtüberblick!$U$5</f>
        <v>Mehrkomponentig</v>
      </c>
      <c r="C710" s="86" t="s">
        <v>90</v>
      </c>
      <c r="D710" s="62">
        <f>IF(Gesamtüberblick!U32="","ND",Gesamtüberblick!U32)</f>
        <v>-1.67E-3</v>
      </c>
      <c r="E710" s="31" t="s">
        <v>8</v>
      </c>
    </row>
    <row r="711" spans="1:5" s="31" customFormat="1" x14ac:dyDescent="0.25">
      <c r="A711" s="31" t="s">
        <v>105</v>
      </c>
      <c r="B711" s="85" t="str">
        <f>Gesamtüberblick!$U$5</f>
        <v>Mehrkomponentig</v>
      </c>
      <c r="C711" s="86" t="s">
        <v>78</v>
      </c>
      <c r="D711" s="62">
        <f>IF(Gesamtüberblick!U20="","ND",Gesamtüberblick!U20)</f>
        <v>-82.4</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-0.16300000000000001</v>
      </c>
      <c r="E714" s="31" t="s">
        <v>230</v>
      </c>
    </row>
    <row r="715" spans="1:5" s="31" customFormat="1" x14ac:dyDescent="0.25">
      <c r="A715" s="31" t="s">
        <v>105</v>
      </c>
      <c r="B715" s="85" t="str">
        <f>Gesamtüberblick!$U$5</f>
        <v>Mehrkomponentig</v>
      </c>
      <c r="C715" s="86" t="s">
        <v>166</v>
      </c>
      <c r="D715" s="62">
        <f>IF(Gesamtüberblick!U14="","ND",Gesamtüberblick!U14)</f>
        <v>-1.6899999999999998E-2</v>
      </c>
      <c r="E715" s="31" t="s">
        <v>231</v>
      </c>
    </row>
    <row r="716" spans="1:5" s="31" customFormat="1" x14ac:dyDescent="0.25">
      <c r="A716" s="31" t="s">
        <v>105</v>
      </c>
      <c r="B716" s="85" t="str">
        <f>Gesamtüberblick!$U$5</f>
        <v>Mehrkomponentig</v>
      </c>
      <c r="C716" s="86" t="s">
        <v>164</v>
      </c>
      <c r="D716" s="62">
        <f>IF(Gesamtüberblick!U13="","ND",Gesamtüberblick!U13)</f>
        <v>-1.1299999999999999E-2</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6.3400000000000001E-3</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-28.3</v>
      </c>
      <c r="E721" s="31" t="s">
        <v>233</v>
      </c>
    </row>
    <row r="722" spans="1:5" s="31" customFormat="1" x14ac:dyDescent="0.25">
      <c r="A722" s="31" t="s">
        <v>105</v>
      </c>
      <c r="B722" s="85" t="str">
        <f>Gesamtüberblick!$U$5</f>
        <v>Mehrkomponentig</v>
      </c>
      <c r="C722" s="86" t="s">
        <v>160</v>
      </c>
      <c r="D722" s="62">
        <f>IF(Gesamtüberblick!U10="","ND",Gesamtüberblick!U10)</f>
        <v>-0.16300000000000001</v>
      </c>
      <c r="E722" s="31" t="s">
        <v>233</v>
      </c>
    </row>
    <row r="723" spans="1:5" s="31" customFormat="1" x14ac:dyDescent="0.25">
      <c r="A723" s="31" t="s">
        <v>105</v>
      </c>
      <c r="B723" s="85" t="str">
        <f>Gesamtüberblick!$U$5</f>
        <v>Mehrkomponentig</v>
      </c>
      <c r="C723" s="86" t="s">
        <v>159</v>
      </c>
      <c r="D723" s="62">
        <f>IF(Gesamtüberblick!U7="","ND",Gesamtüberblick!U7)</f>
        <v>-28.4</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-408</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-406</v>
      </c>
      <c r="E728" s="31" t="s">
        <v>9</v>
      </c>
    </row>
    <row r="729" spans="1:5" s="31" customFormat="1" x14ac:dyDescent="0.25">
      <c r="A729" s="31" t="s">
        <v>105</v>
      </c>
      <c r="B729" s="85" t="str">
        <f>Gesamtüberblick!$U$5</f>
        <v>Mehrkomponentig</v>
      </c>
      <c r="C729" s="86" t="s">
        <v>171</v>
      </c>
      <c r="D729" s="62">
        <f>IF(Gesamtüberblick!U17="","ND",Gesamtüberblick!U17)</f>
        <v>-8.5399999999999996E-6</v>
      </c>
      <c r="E729" s="31" t="s">
        <v>234</v>
      </c>
    </row>
    <row r="730" spans="1:5" s="31" customFormat="1" x14ac:dyDescent="0.25">
      <c r="A730" s="31" t="s">
        <v>105</v>
      </c>
      <c r="B730" s="85" t="str">
        <f>Gesamtüberblick!$U$5</f>
        <v>Mehrkomponentig</v>
      </c>
      <c r="C730" s="86" t="s">
        <v>180</v>
      </c>
      <c r="D730" s="62">
        <f>IF(Gesamtüberblick!U41="","ND",Gesamtüberblick!U41)</f>
        <v>-2.5399999999999999E-8</v>
      </c>
      <c r="E730" s="31" t="s">
        <v>181</v>
      </c>
    </row>
    <row r="731" spans="1:5" s="31" customFormat="1" x14ac:dyDescent="0.25">
      <c r="A731" s="31" t="s">
        <v>105</v>
      </c>
      <c r="B731" s="85" t="str">
        <f>Gesamtüberblick!$U$5</f>
        <v>Mehrkomponentig</v>
      </c>
      <c r="C731" s="86" t="s">
        <v>182</v>
      </c>
      <c r="D731" s="62">
        <f>IF(Gesamtüberblick!U42="","ND",Gesamtüberblick!U42)</f>
        <v>3.6800000000000001E-7</v>
      </c>
      <c r="E731" s="31" t="s">
        <v>181</v>
      </c>
    </row>
    <row r="732" spans="1:5" s="31" customFormat="1" x14ac:dyDescent="0.25">
      <c r="A732" s="31" t="s">
        <v>105</v>
      </c>
      <c r="B732" s="85" t="str">
        <f>Gesamtüberblick!$U$5</f>
        <v>Mehrkomponentig</v>
      </c>
      <c r="C732" s="86" t="s">
        <v>178</v>
      </c>
      <c r="D732" s="62">
        <f>IF(Gesamtüberblick!U40="","ND",Gesamtüberblick!U40)</f>
        <v>-288</v>
      </c>
      <c r="E732" s="31" t="s">
        <v>179</v>
      </c>
    </row>
    <row r="733" spans="1:5" s="31" customFormat="1" x14ac:dyDescent="0.25">
      <c r="A733" s="31" t="s">
        <v>105</v>
      </c>
      <c r="B733" s="85" t="str">
        <f>Gesamtüberblick!$U$5</f>
        <v>Mehrkomponentig</v>
      </c>
      <c r="C733" s="86" t="s">
        <v>177</v>
      </c>
      <c r="D733" s="62">
        <f>IF(Gesamtüberblick!U39="","ND",Gesamtüberblick!U39)</f>
        <v>-2.7</v>
      </c>
      <c r="E733" s="28" t="s">
        <v>235</v>
      </c>
    </row>
    <row r="734" spans="1:5" s="31" customFormat="1" x14ac:dyDescent="0.25">
      <c r="A734" s="31" t="s">
        <v>105</v>
      </c>
      <c r="B734" s="85" t="str">
        <f>Gesamtüberblick!$U$5</f>
        <v>Mehrkomponentig</v>
      </c>
      <c r="C734" s="86" t="s">
        <v>183</v>
      </c>
      <c r="D734" s="62">
        <f>IF(Gesamtüberblick!U43="","ND",Gesamtüberblick!U43)</f>
        <v>-36.9</v>
      </c>
      <c r="E734" s="31" t="s">
        <v>236</v>
      </c>
    </row>
    <row r="735" spans="1:5" s="31" customFormat="1" x14ac:dyDescent="0.25">
      <c r="A735" s="31" t="s">
        <v>105</v>
      </c>
      <c r="B735" s="85" t="str">
        <f>Gesamtüberblick!$U$5</f>
        <v>Mehrkomponentig</v>
      </c>
      <c r="C735" s="86" t="s">
        <v>175</v>
      </c>
      <c r="D735" s="62">
        <f>IF(Gesamtüberblick!U38="","ND",Gesamtüberblick!U38)</f>
        <v>-7.5700000000000002E-7</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5.21</v>
      </c>
      <c r="E737" s="31" t="s">
        <v>8</v>
      </c>
    </row>
    <row r="738" spans="1:5" s="31" customFormat="1" x14ac:dyDescent="0.25">
      <c r="A738" s="31" t="s">
        <v>105</v>
      </c>
      <c r="B738" s="85" t="str">
        <f>Gesamtüberblick!$U$5</f>
        <v>Mehrkomponentig</v>
      </c>
      <c r="C738" s="86" t="s">
        <v>80</v>
      </c>
      <c r="D738" s="62">
        <f>IF(Gesamtüberblick!U22="","ND",Gesamtüberblick!U22)</f>
        <v>-82.4</v>
      </c>
      <c r="E738" s="31" t="s">
        <v>9</v>
      </c>
    </row>
    <row r="739" spans="1:5" s="31" customFormat="1" x14ac:dyDescent="0.25">
      <c r="A739" s="31" t="s">
        <v>105</v>
      </c>
      <c r="B739" s="85" t="str">
        <f>Gesamtüberblick!$U$5</f>
        <v>Mehrkomponentig</v>
      </c>
      <c r="C739" s="86" t="s">
        <v>83</v>
      </c>
      <c r="D739" s="62">
        <f>IF(Gesamtüberblick!U25="","ND",Gesamtüberblick!U25)</f>
        <v>-408</v>
      </c>
      <c r="E739" s="31" t="s">
        <v>9</v>
      </c>
    </row>
    <row r="740" spans="1:5" s="31" customFormat="1" x14ac:dyDescent="0.25">
      <c r="A740" s="31" t="s">
        <v>105</v>
      </c>
      <c r="B740" s="85" t="str">
        <f>Gesamtüberblick!$U$5</f>
        <v>Mehrkomponentig</v>
      </c>
      <c r="C740" s="86" t="s">
        <v>162</v>
      </c>
      <c r="D740" s="62">
        <f>IF(Gesamtüberblick!U12="","ND",Gesamtüberblick!U12)</f>
        <v>-9.0800000000000006E-2</v>
      </c>
      <c r="E740" s="31" t="s">
        <v>238</v>
      </c>
    </row>
    <row r="741" spans="1:5" s="31" customFormat="1" x14ac:dyDescent="0.25">
      <c r="A741" s="31" t="s">
        <v>105</v>
      </c>
      <c r="B741" s="85" t="str">
        <f>Gesamtüberblick!$U$5</f>
        <v>Mehrkomponentig</v>
      </c>
      <c r="C741" s="86" t="s">
        <v>173</v>
      </c>
      <c r="D741" s="62">
        <f>IF(Gesamtüberblick!U19="","ND",Gesamtüberblick!U19)</f>
        <v>-2.2200000000000002</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100">
        <v>44312</v>
      </c>
      <c r="C4" s="87"/>
      <c r="D4" s="53"/>
    </row>
    <row r="5" spans="1:5" ht="15.75" x14ac:dyDescent="0.25">
      <c r="A5" s="29" t="s">
        <v>127</v>
      </c>
      <c r="B5" s="101" t="s">
        <v>126</v>
      </c>
      <c r="C5" s="102"/>
      <c r="D5" s="53"/>
    </row>
    <row r="6" spans="1:5" ht="15.75" x14ac:dyDescent="0.25">
      <c r="A6" s="30"/>
      <c r="B6" s="100"/>
      <c r="C6" s="87"/>
      <c r="D6" s="53"/>
    </row>
    <row r="7" spans="1:5" s="46" customFormat="1" ht="187.15" customHeight="1" x14ac:dyDescent="0.25">
      <c r="A7" s="42" t="s">
        <v>131</v>
      </c>
      <c r="B7" s="88" t="s">
        <v>223</v>
      </c>
      <c r="C7" s="103"/>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6" t="s">
        <v>240</v>
      </c>
      <c r="C13" s="96"/>
      <c r="D13" s="53"/>
    </row>
    <row r="14" spans="1:5" s="46" customFormat="1" ht="45" customHeight="1" x14ac:dyDescent="0.25">
      <c r="A14" s="41" t="s">
        <v>139</v>
      </c>
      <c r="B14" s="104" t="s">
        <v>140</v>
      </c>
      <c r="C14" s="104"/>
      <c r="D14" s="53"/>
    </row>
    <row r="15" spans="1:5" ht="96.75" customHeight="1" x14ac:dyDescent="0.25">
      <c r="A15" s="41" t="s">
        <v>125</v>
      </c>
      <c r="B15" s="87" t="s">
        <v>141</v>
      </c>
      <c r="C15" s="87"/>
      <c r="D15" s="53"/>
      <c r="E15" s="46"/>
    </row>
    <row r="16" spans="1:5" ht="90" customHeight="1" x14ac:dyDescent="0.25">
      <c r="A16" s="41" t="s">
        <v>130</v>
      </c>
      <c r="B16" s="88" t="s">
        <v>142</v>
      </c>
      <c r="C16" s="88"/>
      <c r="D16" s="53"/>
      <c r="E16" s="46"/>
    </row>
    <row r="17" spans="1:5" ht="60" customHeight="1" x14ac:dyDescent="0.25">
      <c r="A17" s="93" t="s">
        <v>123</v>
      </c>
      <c r="B17" s="96" t="s">
        <v>143</v>
      </c>
      <c r="C17" s="96"/>
      <c r="D17" s="53"/>
      <c r="E17" s="46"/>
    </row>
    <row r="18" spans="1:5" s="46" customFormat="1" ht="30" x14ac:dyDescent="0.25">
      <c r="A18" s="94"/>
      <c r="B18" s="36" t="s">
        <v>113</v>
      </c>
      <c r="C18" s="39" t="s">
        <v>128</v>
      </c>
      <c r="D18" s="53"/>
    </row>
    <row r="19" spans="1:5" s="46" customFormat="1" x14ac:dyDescent="0.25">
      <c r="A19" s="94"/>
      <c r="B19" s="54" t="s">
        <v>137</v>
      </c>
      <c r="C19" s="39"/>
      <c r="D19" s="53"/>
    </row>
    <row r="20" spans="1:5" s="46" customFormat="1" ht="30" x14ac:dyDescent="0.25">
      <c r="A20" s="94"/>
      <c r="B20" s="45" t="s">
        <v>96</v>
      </c>
      <c r="C20" s="48" t="s">
        <v>155</v>
      </c>
      <c r="D20" s="53"/>
    </row>
    <row r="21" spans="1:5" s="46" customFormat="1" x14ac:dyDescent="0.25">
      <c r="A21" s="94"/>
      <c r="B21" s="45" t="s">
        <v>97</v>
      </c>
      <c r="C21" s="48" t="s">
        <v>114</v>
      </c>
      <c r="D21" s="53"/>
    </row>
    <row r="22" spans="1:5" s="46" customFormat="1" ht="30" x14ac:dyDescent="0.25">
      <c r="A22" s="94"/>
      <c r="B22" s="45" t="s">
        <v>115</v>
      </c>
      <c r="C22" s="48" t="s">
        <v>116</v>
      </c>
      <c r="D22" s="53"/>
    </row>
    <row r="23" spans="1:5" s="46" customFormat="1" ht="30" x14ac:dyDescent="0.25">
      <c r="A23" s="94"/>
      <c r="B23" s="45" t="s">
        <v>117</v>
      </c>
      <c r="C23" s="48" t="s">
        <v>118</v>
      </c>
      <c r="D23" s="53"/>
    </row>
    <row r="24" spans="1:5" s="46" customFormat="1" ht="22.5" customHeight="1" x14ac:dyDescent="0.25">
      <c r="A24" s="95"/>
      <c r="B24" s="45" t="s">
        <v>107</v>
      </c>
      <c r="C24" s="48" t="s">
        <v>119</v>
      </c>
      <c r="D24" s="53"/>
    </row>
    <row r="25" spans="1:5" s="46" customFormat="1" x14ac:dyDescent="0.25">
      <c r="A25" s="40"/>
      <c r="B25" s="87"/>
      <c r="C25" s="87"/>
      <c r="D25" s="53"/>
    </row>
    <row r="26" spans="1:5" s="46" customFormat="1" ht="135.75" customHeight="1" x14ac:dyDescent="0.25">
      <c r="A26" s="44" t="s">
        <v>144</v>
      </c>
      <c r="B26" s="97" t="s">
        <v>226</v>
      </c>
      <c r="C26" s="98"/>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99" t="s">
        <v>147</v>
      </c>
      <c r="B31" s="87" t="s">
        <v>148</v>
      </c>
      <c r="C31" s="87"/>
      <c r="D31" s="53"/>
    </row>
    <row r="32" spans="1:5" s="46" customFormat="1" ht="58.15" customHeight="1" x14ac:dyDescent="0.25">
      <c r="A32" s="95"/>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88" t="s">
        <v>152</v>
      </c>
      <c r="C35" s="88"/>
      <c r="D35" s="53"/>
    </row>
    <row r="36" spans="1:4" s="46" customFormat="1" ht="30" customHeight="1" x14ac:dyDescent="0.25">
      <c r="A36" s="47" t="s">
        <v>134</v>
      </c>
      <c r="B36" s="89" t="s">
        <v>135</v>
      </c>
      <c r="C36" s="90"/>
      <c r="D36" s="53"/>
    </row>
    <row r="37" spans="1:4" s="46" customFormat="1" ht="15" customHeight="1" x14ac:dyDescent="0.25">
      <c r="A37" s="47"/>
      <c r="B37" s="91"/>
      <c r="C37" s="92"/>
      <c r="D37" s="53"/>
    </row>
    <row r="38" spans="1:4" s="46" customFormat="1" ht="90" customHeight="1" x14ac:dyDescent="0.25">
      <c r="A38" s="44" t="s">
        <v>153</v>
      </c>
      <c r="B38" s="87" t="s">
        <v>154</v>
      </c>
      <c r="C38" s="87"/>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zoomScale="85" zoomScaleNormal="85" workbookViewId="0">
      <pane ySplit="6" topLeftCell="A25" activePane="bottomLeft" state="frozen"/>
      <selection activeCell="B1" sqref="B1"/>
      <selection pane="bottomLeft" activeCell="R48" sqref="R48"/>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15.75" thickBot="1" x14ac:dyDescent="0.3">
      <c r="A1" s="23" t="s">
        <v>110</v>
      </c>
      <c r="B1" s="24"/>
      <c r="C1" s="51" t="s">
        <v>241</v>
      </c>
      <c r="D1" s="84" t="s">
        <v>249</v>
      </c>
      <c r="P1"/>
      <c r="Q1"/>
      <c r="R1"/>
      <c r="S1"/>
    </row>
    <row r="2" spans="1:23" ht="15.75" thickBot="1" x14ac:dyDescent="0.3">
      <c r="A2" s="23" t="s">
        <v>242</v>
      </c>
      <c r="B2" s="25"/>
      <c r="C2" s="50">
        <v>0.56999999999999995</v>
      </c>
      <c r="D2" s="84" t="s">
        <v>246</v>
      </c>
      <c r="P2" s="21"/>
      <c r="Q2" s="21"/>
      <c r="R2" s="21"/>
      <c r="S2" s="21"/>
      <c r="T2" s="22"/>
      <c r="U2" s="21"/>
      <c r="V2" s="21"/>
    </row>
    <row r="3" spans="1:23" x14ac:dyDescent="0.25">
      <c r="A3" s="23" t="s">
        <v>243</v>
      </c>
      <c r="B3" s="25"/>
      <c r="C3" s="83">
        <v>1.32</v>
      </c>
      <c r="D3" s="84" t="s">
        <v>246</v>
      </c>
      <c r="P3" s="21"/>
      <c r="Q3" s="21"/>
      <c r="R3" s="21"/>
      <c r="S3" s="21"/>
      <c r="T3" s="22"/>
      <c r="U3" s="21"/>
      <c r="V3" s="21"/>
    </row>
    <row r="4" spans="1:23" ht="102.75" x14ac:dyDescent="0.25">
      <c r="A4" s="23" t="s">
        <v>244</v>
      </c>
      <c r="B4" s="25"/>
      <c r="C4" s="83" t="s">
        <v>247</v>
      </c>
      <c r="D4" s="49"/>
      <c r="P4" s="105" t="s">
        <v>251</v>
      </c>
      <c r="Q4" s="106"/>
      <c r="R4" s="106"/>
      <c r="S4" s="106"/>
      <c r="T4" s="106"/>
      <c r="U4" s="106"/>
      <c r="V4" s="106"/>
    </row>
    <row r="5" spans="1:23" ht="30" x14ac:dyDescent="0.25">
      <c r="A5" s="35" t="s">
        <v>250</v>
      </c>
      <c r="C5" s="82" t="s">
        <v>245</v>
      </c>
      <c r="D5" s="26"/>
      <c r="P5" s="82" t="s">
        <v>245</v>
      </c>
      <c r="Q5" s="82" t="s">
        <v>245</v>
      </c>
      <c r="R5" s="82" t="s">
        <v>245</v>
      </c>
      <c r="S5" s="82" t="s">
        <v>245</v>
      </c>
      <c r="T5" s="82"/>
      <c r="U5" s="82" t="s">
        <v>245</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46.6</v>
      </c>
      <c r="G7" s="55">
        <v>2.25</v>
      </c>
      <c r="H7" s="55" t="s">
        <v>248</v>
      </c>
      <c r="I7" s="55" t="s">
        <v>206</v>
      </c>
      <c r="J7" s="55">
        <v>111</v>
      </c>
      <c r="K7" s="55">
        <v>10.8</v>
      </c>
      <c r="L7" s="55" t="s">
        <v>206</v>
      </c>
      <c r="M7" s="55" t="s">
        <v>206</v>
      </c>
      <c r="N7" s="55" t="s">
        <v>206</v>
      </c>
      <c r="O7" s="55" t="s">
        <v>206</v>
      </c>
      <c r="P7" s="55">
        <v>0.247</v>
      </c>
      <c r="Q7" s="55">
        <v>0.83799999999999997</v>
      </c>
      <c r="R7" s="55">
        <v>69.2</v>
      </c>
      <c r="S7" s="55">
        <v>0</v>
      </c>
      <c r="T7" s="56">
        <v>-1.43</v>
      </c>
      <c r="U7" s="56">
        <v>-28.4</v>
      </c>
      <c r="V7" s="55" t="s">
        <v>206</v>
      </c>
    </row>
    <row r="8" spans="1:23" x14ac:dyDescent="0.25">
      <c r="A8" s="3" t="s">
        <v>102</v>
      </c>
      <c r="B8" s="5" t="s">
        <v>109</v>
      </c>
      <c r="C8" s="55" t="s">
        <v>206</v>
      </c>
      <c r="D8" s="55" t="s">
        <v>206</v>
      </c>
      <c r="E8" s="55" t="s">
        <v>206</v>
      </c>
      <c r="F8" s="55">
        <v>104</v>
      </c>
      <c r="G8" s="55">
        <v>2.25</v>
      </c>
      <c r="H8" s="55">
        <v>3.26</v>
      </c>
      <c r="I8" s="55" t="s">
        <v>206</v>
      </c>
      <c r="J8" s="55">
        <v>84.4</v>
      </c>
      <c r="K8" s="55">
        <v>10.8</v>
      </c>
      <c r="L8" s="55" t="s">
        <v>206</v>
      </c>
      <c r="M8" s="55" t="s">
        <v>206</v>
      </c>
      <c r="N8" s="55" t="s">
        <v>206</v>
      </c>
      <c r="O8" s="55" t="s">
        <v>206</v>
      </c>
      <c r="P8" s="55">
        <v>0.247</v>
      </c>
      <c r="Q8" s="55">
        <v>0.83799999999999997</v>
      </c>
      <c r="R8" s="55">
        <v>15.2</v>
      </c>
      <c r="S8" s="55">
        <v>0</v>
      </c>
      <c r="T8" s="56">
        <v>-1.41</v>
      </c>
      <c r="U8" s="56">
        <v>-28.3</v>
      </c>
      <c r="V8" s="55" t="s">
        <v>206</v>
      </c>
    </row>
    <row r="9" spans="1:23" x14ac:dyDescent="0.25">
      <c r="A9" s="3" t="s">
        <v>103</v>
      </c>
      <c r="B9" s="5" t="s">
        <v>156</v>
      </c>
      <c r="C9" s="55" t="s">
        <v>206</v>
      </c>
      <c r="D9" s="55" t="s">
        <v>206</v>
      </c>
      <c r="E9" s="55" t="s">
        <v>206</v>
      </c>
      <c r="F9" s="55">
        <v>-58.2</v>
      </c>
      <c r="G9" s="55">
        <v>0</v>
      </c>
      <c r="H9" s="55">
        <v>4.07</v>
      </c>
      <c r="I9" s="55" t="s">
        <v>206</v>
      </c>
      <c r="J9" s="55">
        <v>0</v>
      </c>
      <c r="K9" s="55">
        <v>0</v>
      </c>
      <c r="L9" s="55" t="s">
        <v>206</v>
      </c>
      <c r="M9" s="55" t="s">
        <v>206</v>
      </c>
      <c r="N9" s="55" t="s">
        <v>206</v>
      </c>
      <c r="O9" s="55" t="s">
        <v>206</v>
      </c>
      <c r="P9" s="55">
        <v>0</v>
      </c>
      <c r="Q9" s="55">
        <v>0</v>
      </c>
      <c r="R9" s="55">
        <v>54</v>
      </c>
      <c r="S9" s="55">
        <v>0</v>
      </c>
      <c r="T9" s="56">
        <v>0</v>
      </c>
      <c r="U9" s="56">
        <v>0</v>
      </c>
      <c r="V9" s="55" t="s">
        <v>206</v>
      </c>
    </row>
    <row r="10" spans="1:23" x14ac:dyDescent="0.25">
      <c r="A10" s="68" t="s">
        <v>157</v>
      </c>
      <c r="B10" s="5" t="s">
        <v>156</v>
      </c>
      <c r="C10" s="55" t="s">
        <v>206</v>
      </c>
      <c r="D10" s="55" t="s">
        <v>206</v>
      </c>
      <c r="E10" s="55" t="s">
        <v>206</v>
      </c>
      <c r="F10" s="55">
        <v>0.39900000000000002</v>
      </c>
      <c r="G10" s="55">
        <v>9.4300000000000004E-4</v>
      </c>
      <c r="H10" s="55">
        <v>3.4399999999999999E-3</v>
      </c>
      <c r="I10" s="55" t="s">
        <v>206</v>
      </c>
      <c r="J10" s="55">
        <v>27</v>
      </c>
      <c r="K10" s="55">
        <v>2.0999999999999999E-3</v>
      </c>
      <c r="L10" s="55" t="s">
        <v>206</v>
      </c>
      <c r="M10" s="55" t="s">
        <v>206</v>
      </c>
      <c r="N10" s="55" t="s">
        <v>206</v>
      </c>
      <c r="O10" s="55" t="s">
        <v>206</v>
      </c>
      <c r="P10" s="55">
        <v>2.4600000000000002E-5</v>
      </c>
      <c r="Q10" s="55">
        <v>3.9800000000000002E-4</v>
      </c>
      <c r="R10" s="55">
        <v>3.3700000000000001E-4</v>
      </c>
      <c r="S10" s="55">
        <v>0</v>
      </c>
      <c r="T10" s="56">
        <v>-1.2800000000000001E-2</v>
      </c>
      <c r="U10" s="56">
        <v>-0.16300000000000001</v>
      </c>
      <c r="V10" s="55" t="s">
        <v>206</v>
      </c>
    </row>
    <row r="11" spans="1:23" x14ac:dyDescent="0.25">
      <c r="A11" s="4" t="s">
        <v>20</v>
      </c>
      <c r="B11" s="5" t="s">
        <v>70</v>
      </c>
      <c r="C11" s="55" t="s">
        <v>206</v>
      </c>
      <c r="D11" s="55" t="s">
        <v>206</v>
      </c>
      <c r="E11" s="55" t="s">
        <v>206</v>
      </c>
      <c r="F11" s="55">
        <v>1.24E-5</v>
      </c>
      <c r="G11" s="55">
        <v>5.2200000000000004E-7</v>
      </c>
      <c r="H11" s="55">
        <v>4.1300000000000001E-7</v>
      </c>
      <c r="I11" s="55" t="s">
        <v>206</v>
      </c>
      <c r="J11" s="55">
        <v>9.0599999999999997E-6</v>
      </c>
      <c r="K11" s="55">
        <v>9.0100000000000003E-7</v>
      </c>
      <c r="L11" s="55" t="s">
        <v>206</v>
      </c>
      <c r="M11" s="55" t="s">
        <v>206</v>
      </c>
      <c r="N11" s="55" t="s">
        <v>206</v>
      </c>
      <c r="O11" s="55" t="s">
        <v>206</v>
      </c>
      <c r="P11" s="55">
        <v>5.2800000000000003E-8</v>
      </c>
      <c r="Q11" s="55">
        <v>1.9000000000000001E-7</v>
      </c>
      <c r="R11" s="55">
        <v>1.4700000000000001E-7</v>
      </c>
      <c r="S11" s="55">
        <v>0</v>
      </c>
      <c r="T11" s="56">
        <v>-2.2700000000000001E-7</v>
      </c>
      <c r="U11" s="56">
        <v>-4.2200000000000003E-6</v>
      </c>
      <c r="V11" s="55" t="s">
        <v>206</v>
      </c>
    </row>
    <row r="12" spans="1:23" x14ac:dyDescent="0.25">
      <c r="A12" s="3" t="s">
        <v>21</v>
      </c>
      <c r="B12" s="5" t="s">
        <v>163</v>
      </c>
      <c r="C12" s="55" t="s">
        <v>206</v>
      </c>
      <c r="D12" s="55" t="s">
        <v>206</v>
      </c>
      <c r="E12" s="55" t="s">
        <v>206</v>
      </c>
      <c r="F12" s="55">
        <v>0.68400000000000005</v>
      </c>
      <c r="G12" s="55">
        <v>8.0800000000000004E-3</v>
      </c>
      <c r="H12" s="55">
        <v>1.6400000000000001E-2</v>
      </c>
      <c r="I12" s="55" t="s">
        <v>206</v>
      </c>
      <c r="J12" s="55">
        <v>0.76700000000000002</v>
      </c>
      <c r="K12" s="55">
        <v>2.5499999999999998E-2</v>
      </c>
      <c r="L12" s="55" t="s">
        <v>206</v>
      </c>
      <c r="M12" s="55" t="s">
        <v>206</v>
      </c>
      <c r="N12" s="55" t="s">
        <v>206</v>
      </c>
      <c r="O12" s="55" t="s">
        <v>206</v>
      </c>
      <c r="P12" s="55">
        <v>2.5699999999999998E-3</v>
      </c>
      <c r="Q12" s="55">
        <v>4.0899999999999999E-3</v>
      </c>
      <c r="R12" s="55">
        <v>2.4899999999999999E-2</v>
      </c>
      <c r="S12" s="55">
        <v>0</v>
      </c>
      <c r="T12" s="56">
        <v>-5.0299999999999997E-3</v>
      </c>
      <c r="U12" s="56">
        <v>-9.0800000000000006E-2</v>
      </c>
      <c r="V12" s="55" t="s">
        <v>206</v>
      </c>
    </row>
    <row r="13" spans="1:23" x14ac:dyDescent="0.25">
      <c r="A13" s="3" t="s">
        <v>185</v>
      </c>
      <c r="B13" s="5" t="s">
        <v>165</v>
      </c>
      <c r="C13" s="55" t="s">
        <v>206</v>
      </c>
      <c r="D13" s="55" t="s">
        <v>206</v>
      </c>
      <c r="E13" s="55" t="s">
        <v>206</v>
      </c>
      <c r="F13" s="55">
        <v>5.0799999999999998E-2</v>
      </c>
      <c r="G13" s="55">
        <v>1.55E-4</v>
      </c>
      <c r="H13" s="55">
        <v>1.15E-3</v>
      </c>
      <c r="I13" s="55" t="s">
        <v>206</v>
      </c>
      <c r="J13" s="55">
        <v>2.8899999999999999E-2</v>
      </c>
      <c r="K13" s="55">
        <v>7.3700000000000002E-4</v>
      </c>
      <c r="L13" s="55" t="s">
        <v>206</v>
      </c>
      <c r="M13" s="55" t="s">
        <v>206</v>
      </c>
      <c r="N13" s="55" t="s">
        <v>206</v>
      </c>
      <c r="O13" s="55" t="s">
        <v>206</v>
      </c>
      <c r="P13" s="55">
        <v>7.6499999999999996E-6</v>
      </c>
      <c r="Q13" s="55">
        <v>6.3399999999999996E-5</v>
      </c>
      <c r="R13" s="55">
        <v>4.0299999999999998E-4</v>
      </c>
      <c r="S13" s="55">
        <v>0</v>
      </c>
      <c r="T13" s="56">
        <v>-5.9500000000000004E-4</v>
      </c>
      <c r="U13" s="56">
        <v>-1.1299999999999999E-2</v>
      </c>
      <c r="V13" s="55" t="s">
        <v>206</v>
      </c>
    </row>
    <row r="14" spans="1:23" x14ac:dyDescent="0.25">
      <c r="A14" s="3" t="s">
        <v>186</v>
      </c>
      <c r="B14" s="5" t="s">
        <v>167</v>
      </c>
      <c r="C14" s="55" t="s">
        <v>206</v>
      </c>
      <c r="D14" s="55" t="s">
        <v>206</v>
      </c>
      <c r="E14" s="55" t="s">
        <v>206</v>
      </c>
      <c r="F14" s="55">
        <v>0.221</v>
      </c>
      <c r="G14" s="55">
        <v>2.16E-3</v>
      </c>
      <c r="H14" s="55">
        <v>4.2599999999999999E-3</v>
      </c>
      <c r="I14" s="55" t="s">
        <v>206</v>
      </c>
      <c r="J14" s="55">
        <v>0.20799999999999999</v>
      </c>
      <c r="K14" s="55">
        <v>4.8900000000000002E-3</v>
      </c>
      <c r="L14" s="55" t="s">
        <v>206</v>
      </c>
      <c r="M14" s="55" t="s">
        <v>206</v>
      </c>
      <c r="N14" s="55" t="s">
        <v>206</v>
      </c>
      <c r="O14" s="55" t="s">
        <v>206</v>
      </c>
      <c r="P14" s="55">
        <v>1.14E-3</v>
      </c>
      <c r="Q14" s="55">
        <v>1.3600000000000001E-3</v>
      </c>
      <c r="R14" s="55">
        <v>1.3899999999999999E-2</v>
      </c>
      <c r="S14" s="55">
        <v>0</v>
      </c>
      <c r="T14" s="56">
        <v>-8.4900000000000004E-4</v>
      </c>
      <c r="U14" s="56">
        <v>-1.6899999999999998E-2</v>
      </c>
      <c r="V14" s="55" t="s">
        <v>206</v>
      </c>
    </row>
    <row r="15" spans="1:23" x14ac:dyDescent="0.25">
      <c r="A15" s="3" t="s">
        <v>187</v>
      </c>
      <c r="B15" s="5" t="s">
        <v>169</v>
      </c>
      <c r="C15" s="55" t="s">
        <v>206</v>
      </c>
      <c r="D15" s="55" t="s">
        <v>206</v>
      </c>
      <c r="E15" s="55" t="s">
        <v>206</v>
      </c>
      <c r="F15" s="55">
        <v>1.99</v>
      </c>
      <c r="G15" s="55">
        <v>2.3599999999999999E-2</v>
      </c>
      <c r="H15" s="55">
        <v>3.39E-2</v>
      </c>
      <c r="I15" s="55" t="s">
        <v>206</v>
      </c>
      <c r="J15" s="55">
        <v>1.07</v>
      </c>
      <c r="K15" s="55">
        <v>4.9000000000000002E-2</v>
      </c>
      <c r="L15" s="55" t="s">
        <v>206</v>
      </c>
      <c r="M15" s="55" t="s">
        <v>206</v>
      </c>
      <c r="N15" s="55" t="s">
        <v>206</v>
      </c>
      <c r="O15" s="55" t="s">
        <v>206</v>
      </c>
      <c r="P15" s="55">
        <v>1.2500000000000001E-2</v>
      </c>
      <c r="Q15" s="55">
        <v>1.49E-2</v>
      </c>
      <c r="R15" s="55">
        <v>0.13200000000000001</v>
      </c>
      <c r="S15" s="55">
        <v>0</v>
      </c>
      <c r="T15" s="56">
        <v>-7.8899999999999994E-3</v>
      </c>
      <c r="U15" s="56">
        <v>-0.16300000000000001</v>
      </c>
      <c r="V15" s="55" t="s">
        <v>206</v>
      </c>
    </row>
    <row r="16" spans="1:23" x14ac:dyDescent="0.25">
      <c r="A16" s="3" t="s">
        <v>22</v>
      </c>
      <c r="B16" s="5" t="s">
        <v>170</v>
      </c>
      <c r="C16" s="55" t="s">
        <v>206</v>
      </c>
      <c r="D16" s="55" t="s">
        <v>206</v>
      </c>
      <c r="E16" s="55" t="s">
        <v>206</v>
      </c>
      <c r="F16" s="55">
        <v>0.52800000000000002</v>
      </c>
      <c r="G16" s="55">
        <v>7.8200000000000006E-3</v>
      </c>
      <c r="H16" s="55">
        <v>0.04</v>
      </c>
      <c r="I16" s="55" t="s">
        <v>206</v>
      </c>
      <c r="J16" s="55">
        <v>0.38800000000000001</v>
      </c>
      <c r="K16" s="55">
        <v>2.01E-2</v>
      </c>
      <c r="L16" s="55" t="s">
        <v>206</v>
      </c>
      <c r="M16" s="55" t="s">
        <v>206</v>
      </c>
      <c r="N16" s="55" t="s">
        <v>206</v>
      </c>
      <c r="O16" s="55" t="s">
        <v>206</v>
      </c>
      <c r="P16" s="55">
        <v>3.4199999999999999E-3</v>
      </c>
      <c r="Q16" s="55">
        <v>4.2599999999999999E-3</v>
      </c>
      <c r="R16" s="55">
        <v>3.3599999999999998E-2</v>
      </c>
      <c r="S16" s="55">
        <v>0</v>
      </c>
      <c r="T16" s="56">
        <v>-2.9299999999999999E-3</v>
      </c>
      <c r="U16" s="56">
        <v>-6.4699999999999994E-2</v>
      </c>
      <c r="V16" s="55" t="s">
        <v>206</v>
      </c>
    </row>
    <row r="17" spans="1:22" x14ac:dyDescent="0.25">
      <c r="A17" s="3" t="s">
        <v>23</v>
      </c>
      <c r="B17" s="5" t="s">
        <v>71</v>
      </c>
      <c r="C17" s="55" t="s">
        <v>206</v>
      </c>
      <c r="D17" s="55" t="s">
        <v>206</v>
      </c>
      <c r="E17" s="55" t="s">
        <v>206</v>
      </c>
      <c r="F17" s="55">
        <v>3.3600000000000001E-3</v>
      </c>
      <c r="G17" s="55">
        <v>8.0600000000000008E-6</v>
      </c>
      <c r="H17" s="55">
        <v>7.3899999999999994E-5</v>
      </c>
      <c r="I17" s="55" t="s">
        <v>206</v>
      </c>
      <c r="J17" s="55">
        <v>1.0399999999999999E-3</v>
      </c>
      <c r="K17" s="55">
        <v>1.91E-5</v>
      </c>
      <c r="L17" s="55" t="s">
        <v>206</v>
      </c>
      <c r="M17" s="55" t="s">
        <v>206</v>
      </c>
      <c r="N17" s="55" t="s">
        <v>206</v>
      </c>
      <c r="O17" s="55" t="s">
        <v>206</v>
      </c>
      <c r="P17" s="55">
        <v>1.2700000000000001E-7</v>
      </c>
      <c r="Q17" s="55">
        <v>3.8500000000000004E-6</v>
      </c>
      <c r="R17" s="55">
        <v>3.2899999999999998E-6</v>
      </c>
      <c r="S17" s="55">
        <v>0</v>
      </c>
      <c r="T17" s="56">
        <v>4.9200000000000003E-6</v>
      </c>
      <c r="U17" s="56">
        <v>-8.5399999999999996E-6</v>
      </c>
      <c r="V17" s="55" t="s">
        <v>206</v>
      </c>
    </row>
    <row r="18" spans="1:22" x14ac:dyDescent="0.25">
      <c r="A18" s="3" t="s">
        <v>24</v>
      </c>
      <c r="B18" s="5" t="s">
        <v>48</v>
      </c>
      <c r="C18" s="55" t="s">
        <v>206</v>
      </c>
      <c r="D18" s="55" t="s">
        <v>206</v>
      </c>
      <c r="E18" s="55" t="s">
        <v>206</v>
      </c>
      <c r="F18" s="55">
        <v>1480</v>
      </c>
      <c r="G18" s="55">
        <v>34.299999999999997</v>
      </c>
      <c r="H18" s="55">
        <v>57.5</v>
      </c>
      <c r="I18" s="55" t="s">
        <v>206</v>
      </c>
      <c r="J18" s="55">
        <v>1620</v>
      </c>
      <c r="K18" s="55">
        <v>130</v>
      </c>
      <c r="L18" s="55" t="s">
        <v>206</v>
      </c>
      <c r="M18" s="55" t="s">
        <v>206</v>
      </c>
      <c r="N18" s="55" t="s">
        <v>206</v>
      </c>
      <c r="O18" s="55" t="s">
        <v>206</v>
      </c>
      <c r="P18" s="55">
        <v>3.39</v>
      </c>
      <c r="Q18" s="55">
        <v>12.6</v>
      </c>
      <c r="R18" s="55">
        <v>11.3</v>
      </c>
      <c r="S18" s="55">
        <v>0</v>
      </c>
      <c r="T18" s="56">
        <v>-21.8</v>
      </c>
      <c r="U18" s="56">
        <v>-406</v>
      </c>
      <c r="V18" s="55" t="s">
        <v>206</v>
      </c>
    </row>
    <row r="19" spans="1:22" ht="23.25" x14ac:dyDescent="0.25">
      <c r="A19" s="3" t="s">
        <v>194</v>
      </c>
      <c r="B19" s="5" t="s">
        <v>174</v>
      </c>
      <c r="C19" s="55" t="s">
        <v>206</v>
      </c>
      <c r="D19" s="55" t="s">
        <v>206</v>
      </c>
      <c r="E19" s="55" t="s">
        <v>206</v>
      </c>
      <c r="F19" s="55">
        <v>122</v>
      </c>
      <c r="G19" s="55">
        <v>0.11</v>
      </c>
      <c r="H19" s="55">
        <v>1.91</v>
      </c>
      <c r="I19" s="55" t="s">
        <v>206</v>
      </c>
      <c r="J19" s="55">
        <v>374</v>
      </c>
      <c r="K19" s="55">
        <v>5.45</v>
      </c>
      <c r="L19" s="55" t="s">
        <v>206</v>
      </c>
      <c r="M19" s="55" t="s">
        <v>206</v>
      </c>
      <c r="N19" s="55" t="s">
        <v>206</v>
      </c>
      <c r="O19" s="55" t="s">
        <v>206</v>
      </c>
      <c r="P19" s="55">
        <v>4.8300000000000001E-3</v>
      </c>
      <c r="Q19" s="55">
        <v>4.0399999999999998E-2</v>
      </c>
      <c r="R19" s="55">
        <v>0.72399999999999998</v>
      </c>
      <c r="S19" s="55">
        <v>0</v>
      </c>
      <c r="T19" s="56">
        <v>-8.3500000000000005E-2</v>
      </c>
      <c r="U19" s="56">
        <v>-2.2200000000000002</v>
      </c>
      <c r="V19" s="55" t="s">
        <v>206</v>
      </c>
    </row>
    <row r="20" spans="1:22" x14ac:dyDescent="0.25">
      <c r="A20" s="4" t="s">
        <v>26</v>
      </c>
      <c r="B20" s="5" t="s">
        <v>27</v>
      </c>
      <c r="C20" s="55" t="s">
        <v>206</v>
      </c>
      <c r="D20" s="55" t="s">
        <v>206</v>
      </c>
      <c r="E20" s="55" t="s">
        <v>206</v>
      </c>
      <c r="F20" s="55">
        <v>1550</v>
      </c>
      <c r="G20" s="55">
        <v>0.49099999999999999</v>
      </c>
      <c r="H20" s="55">
        <v>21.3</v>
      </c>
      <c r="I20" s="55" t="s">
        <v>206</v>
      </c>
      <c r="J20" s="55">
        <v>511</v>
      </c>
      <c r="K20" s="55">
        <v>3.28</v>
      </c>
      <c r="L20" s="55" t="s">
        <v>206</v>
      </c>
      <c r="M20" s="55" t="s">
        <v>206</v>
      </c>
      <c r="N20" s="55" t="s">
        <v>206</v>
      </c>
      <c r="O20" s="55" t="s">
        <v>206</v>
      </c>
      <c r="P20" s="55">
        <v>1.84E-2</v>
      </c>
      <c r="Q20" s="55">
        <v>0.20399999999999999</v>
      </c>
      <c r="R20" s="55">
        <v>575</v>
      </c>
      <c r="S20" s="55">
        <v>0</v>
      </c>
      <c r="T20" s="56">
        <v>-5.19</v>
      </c>
      <c r="U20" s="56">
        <v>-82.4</v>
      </c>
      <c r="V20" s="55" t="s">
        <v>206</v>
      </c>
    </row>
    <row r="21" spans="1:22" x14ac:dyDescent="0.25">
      <c r="A21" s="4" t="s">
        <v>28</v>
      </c>
      <c r="B21" s="5" t="s">
        <v>27</v>
      </c>
      <c r="C21" s="55" t="s">
        <v>206</v>
      </c>
      <c r="D21" s="55" t="s">
        <v>206</v>
      </c>
      <c r="E21" s="55" t="s">
        <v>206</v>
      </c>
      <c r="F21" s="55">
        <v>618</v>
      </c>
      <c r="G21" s="55">
        <v>0</v>
      </c>
      <c r="H21" s="55">
        <v>-16.399999999999999</v>
      </c>
      <c r="I21" s="55" t="s">
        <v>206</v>
      </c>
      <c r="J21" s="55">
        <v>0</v>
      </c>
      <c r="K21" s="55">
        <v>0</v>
      </c>
      <c r="L21" s="55" t="s">
        <v>206</v>
      </c>
      <c r="M21" s="55" t="s">
        <v>206</v>
      </c>
      <c r="N21" s="55" t="s">
        <v>206</v>
      </c>
      <c r="O21" s="55" t="s">
        <v>206</v>
      </c>
      <c r="P21" s="55">
        <v>0</v>
      </c>
      <c r="Q21" s="55">
        <v>0</v>
      </c>
      <c r="R21" s="55">
        <v>-575</v>
      </c>
      <c r="S21" s="55">
        <v>0</v>
      </c>
      <c r="T21" s="56">
        <v>0</v>
      </c>
      <c r="U21" s="56">
        <v>0</v>
      </c>
      <c r="V21" s="55" t="s">
        <v>206</v>
      </c>
    </row>
    <row r="22" spans="1:22" x14ac:dyDescent="0.25">
      <c r="A22" s="4" t="s">
        <v>29</v>
      </c>
      <c r="B22" s="5" t="s">
        <v>27</v>
      </c>
      <c r="C22" s="55" t="s">
        <v>206</v>
      </c>
      <c r="D22" s="55" t="s">
        <v>206</v>
      </c>
      <c r="E22" s="55" t="s">
        <v>206</v>
      </c>
      <c r="F22" s="55">
        <v>2170</v>
      </c>
      <c r="G22" s="55">
        <v>0.49099999999999999</v>
      </c>
      <c r="H22" s="55">
        <v>4.83</v>
      </c>
      <c r="I22" s="55" t="s">
        <v>206</v>
      </c>
      <c r="J22" s="55">
        <v>511</v>
      </c>
      <c r="K22" s="55">
        <v>3.28</v>
      </c>
      <c r="L22" s="55" t="s">
        <v>206</v>
      </c>
      <c r="M22" s="55" t="s">
        <v>206</v>
      </c>
      <c r="N22" s="55" t="s">
        <v>206</v>
      </c>
      <c r="O22" s="55" t="s">
        <v>206</v>
      </c>
      <c r="P22" s="55">
        <v>1.84E-2</v>
      </c>
      <c r="Q22" s="55">
        <v>0.20399999999999999</v>
      </c>
      <c r="R22" s="55">
        <v>0.41699999999999998</v>
      </c>
      <c r="S22" s="55">
        <v>0</v>
      </c>
      <c r="T22" s="56">
        <v>-5.19</v>
      </c>
      <c r="U22" s="56">
        <v>-82.4</v>
      </c>
      <c r="V22" s="55" t="s">
        <v>206</v>
      </c>
    </row>
    <row r="23" spans="1:22" x14ac:dyDescent="0.25">
      <c r="A23" s="4" t="s">
        <v>30</v>
      </c>
      <c r="B23" s="5" t="s">
        <v>27</v>
      </c>
      <c r="C23" s="55" t="s">
        <v>206</v>
      </c>
      <c r="D23" s="55" t="s">
        <v>206</v>
      </c>
      <c r="E23" s="55" t="s">
        <v>206</v>
      </c>
      <c r="F23" s="55">
        <v>1360</v>
      </c>
      <c r="G23" s="55">
        <v>34.299999999999997</v>
      </c>
      <c r="H23" s="55">
        <v>43</v>
      </c>
      <c r="I23" s="55" t="s">
        <v>206</v>
      </c>
      <c r="J23" s="55">
        <v>1440</v>
      </c>
      <c r="K23" s="55">
        <v>130</v>
      </c>
      <c r="L23" s="55" t="s">
        <v>206</v>
      </c>
      <c r="M23" s="55" t="s">
        <v>206</v>
      </c>
      <c r="N23" s="55" t="s">
        <v>206</v>
      </c>
      <c r="O23" s="55" t="s">
        <v>206</v>
      </c>
      <c r="P23" s="55">
        <v>3.39</v>
      </c>
      <c r="Q23" s="55">
        <v>12.6</v>
      </c>
      <c r="R23" s="55">
        <v>380</v>
      </c>
      <c r="S23" s="55">
        <v>0</v>
      </c>
      <c r="T23" s="56">
        <v>-21.8</v>
      </c>
      <c r="U23" s="56">
        <v>-408</v>
      </c>
      <c r="V23" s="55" t="s">
        <v>206</v>
      </c>
    </row>
    <row r="24" spans="1:22" x14ac:dyDescent="0.25">
      <c r="A24" s="4" t="s">
        <v>31</v>
      </c>
      <c r="B24" s="5" t="s">
        <v>27</v>
      </c>
      <c r="C24" s="55" t="s">
        <v>206</v>
      </c>
      <c r="D24" s="55" t="s">
        <v>206</v>
      </c>
      <c r="E24" s="55" t="s">
        <v>206</v>
      </c>
      <c r="F24" s="55">
        <v>127</v>
      </c>
      <c r="G24" s="55">
        <v>0</v>
      </c>
      <c r="H24" s="55">
        <v>12.6</v>
      </c>
      <c r="I24" s="55" t="s">
        <v>206</v>
      </c>
      <c r="J24" s="55">
        <v>212</v>
      </c>
      <c r="K24" s="55">
        <v>0</v>
      </c>
      <c r="L24" s="55" t="s">
        <v>206</v>
      </c>
      <c r="M24" s="55" t="s">
        <v>206</v>
      </c>
      <c r="N24" s="55" t="s">
        <v>206</v>
      </c>
      <c r="O24" s="55" t="s">
        <v>206</v>
      </c>
      <c r="P24" s="55">
        <v>0</v>
      </c>
      <c r="Q24" s="55">
        <v>0</v>
      </c>
      <c r="R24" s="55">
        <v>-369</v>
      </c>
      <c r="S24" s="55">
        <v>0</v>
      </c>
      <c r="T24" s="56">
        <v>0</v>
      </c>
      <c r="U24" s="56">
        <v>0</v>
      </c>
      <c r="V24" s="55" t="s">
        <v>206</v>
      </c>
    </row>
    <row r="25" spans="1:22" x14ac:dyDescent="0.25">
      <c r="A25" s="4" t="s">
        <v>32</v>
      </c>
      <c r="B25" s="5" t="s">
        <v>27</v>
      </c>
      <c r="C25" s="55" t="s">
        <v>206</v>
      </c>
      <c r="D25" s="55" t="s">
        <v>206</v>
      </c>
      <c r="E25" s="55" t="s">
        <v>206</v>
      </c>
      <c r="F25" s="55">
        <v>1480</v>
      </c>
      <c r="G25" s="55">
        <v>34.299999999999997</v>
      </c>
      <c r="H25" s="55">
        <v>55.6</v>
      </c>
      <c r="I25" s="55" t="s">
        <v>206</v>
      </c>
      <c r="J25" s="55">
        <v>1660</v>
      </c>
      <c r="K25" s="55">
        <v>130</v>
      </c>
      <c r="L25" s="55" t="s">
        <v>206</v>
      </c>
      <c r="M25" s="55" t="s">
        <v>206</v>
      </c>
      <c r="N25" s="55" t="s">
        <v>206</v>
      </c>
      <c r="O25" s="55" t="s">
        <v>206</v>
      </c>
      <c r="P25" s="55">
        <v>3.39</v>
      </c>
      <c r="Q25" s="55">
        <v>12.6</v>
      </c>
      <c r="R25" s="55">
        <v>11.3</v>
      </c>
      <c r="S25" s="55">
        <v>0</v>
      </c>
      <c r="T25" s="56">
        <v>-21.8</v>
      </c>
      <c r="U25" s="56">
        <v>-408</v>
      </c>
      <c r="V25" s="55" t="s">
        <v>206</v>
      </c>
    </row>
    <row r="26" spans="1:22" x14ac:dyDescent="0.25">
      <c r="A26" s="4" t="s">
        <v>33</v>
      </c>
      <c r="B26" s="5" t="s">
        <v>8</v>
      </c>
      <c r="C26" s="55" t="s">
        <v>206</v>
      </c>
      <c r="D26" s="55" t="s">
        <v>206</v>
      </c>
      <c r="E26" s="55" t="s">
        <v>206</v>
      </c>
      <c r="F26" s="55">
        <v>2.0499999999999998</v>
      </c>
      <c r="G26" s="55">
        <v>0</v>
      </c>
      <c r="H26" s="55">
        <v>4.5699999999999998E-2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v>
      </c>
      <c r="G27" s="55">
        <v>0</v>
      </c>
      <c r="H27" s="55">
        <v>4.3200000000000001E-3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v>
      </c>
      <c r="G28" s="55">
        <v>0</v>
      </c>
      <c r="H28" s="55">
        <v>5.7200000000000003E-3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1.31</v>
      </c>
      <c r="G29" s="55">
        <v>-4.7999999999999998E-6</v>
      </c>
      <c r="H29" s="55">
        <v>-1.9E-3</v>
      </c>
      <c r="I29" s="55" t="s">
        <v>206</v>
      </c>
      <c r="J29" s="55">
        <v>7.1</v>
      </c>
      <c r="K29" s="55">
        <v>7.7800000000000005E-4</v>
      </c>
      <c r="L29" s="55" t="s">
        <v>206</v>
      </c>
      <c r="M29" s="55" t="s">
        <v>206</v>
      </c>
      <c r="N29" s="55" t="s">
        <v>206</v>
      </c>
      <c r="O29" s="55" t="s">
        <v>206</v>
      </c>
      <c r="P29" s="55">
        <v>-6.3899999999999995E-5</v>
      </c>
      <c r="Q29" s="55">
        <v>-2.1299999999999999E-5</v>
      </c>
      <c r="R29" s="55">
        <v>6.1000000000000004E-3</v>
      </c>
      <c r="S29" s="55">
        <v>0</v>
      </c>
      <c r="T29" s="56">
        <v>4.45E-3</v>
      </c>
      <c r="U29" s="56">
        <v>5.8599999999999999E-2</v>
      </c>
      <c r="V29" s="55" t="s">
        <v>206</v>
      </c>
    </row>
    <row r="30" spans="1:22" x14ac:dyDescent="0.25">
      <c r="A30" s="4" t="s">
        <v>38</v>
      </c>
      <c r="B30" s="5" t="s">
        <v>39</v>
      </c>
      <c r="C30" s="55" t="s">
        <v>206</v>
      </c>
      <c r="D30" s="55" t="s">
        <v>206</v>
      </c>
      <c r="E30" s="55" t="s">
        <v>206</v>
      </c>
      <c r="F30" s="55">
        <v>2.41E-2</v>
      </c>
      <c r="G30" s="55">
        <v>8.8399999999999994E-5</v>
      </c>
      <c r="H30" s="55">
        <v>3.3399999999999999E-4</v>
      </c>
      <c r="I30" s="55" t="s">
        <v>206</v>
      </c>
      <c r="J30" s="55">
        <v>1.6800000000000001E-3</v>
      </c>
      <c r="K30" s="55">
        <v>3.2700000000000002E-5</v>
      </c>
      <c r="L30" s="55" t="s">
        <v>206</v>
      </c>
      <c r="M30" s="55" t="s">
        <v>206</v>
      </c>
      <c r="N30" s="55" t="s">
        <v>206</v>
      </c>
      <c r="O30" s="55" t="s">
        <v>206</v>
      </c>
      <c r="P30" s="55">
        <v>9.2799999999999992E-6</v>
      </c>
      <c r="Q30" s="55">
        <v>3.3800000000000002E-5</v>
      </c>
      <c r="R30" s="55">
        <v>2.4000000000000001E-5</v>
      </c>
      <c r="S30" s="55">
        <v>0</v>
      </c>
      <c r="T30" s="56">
        <v>5.4000000000000001E-4</v>
      </c>
      <c r="U30" s="56">
        <v>6.3400000000000001E-3</v>
      </c>
      <c r="V30" s="55" t="s">
        <v>206</v>
      </c>
    </row>
    <row r="31" spans="1:22" x14ac:dyDescent="0.25">
      <c r="A31" s="4" t="s">
        <v>40</v>
      </c>
      <c r="B31" s="5" t="s">
        <v>39</v>
      </c>
      <c r="C31" s="55" t="s">
        <v>206</v>
      </c>
      <c r="D31" s="55" t="s">
        <v>206</v>
      </c>
      <c r="E31" s="55" t="s">
        <v>206</v>
      </c>
      <c r="F31" s="55">
        <v>27.9</v>
      </c>
      <c r="G31" s="55">
        <v>2.14</v>
      </c>
      <c r="H31" s="55">
        <v>0.65200000000000002</v>
      </c>
      <c r="I31" s="55" t="s">
        <v>206</v>
      </c>
      <c r="J31" s="55">
        <v>26.4</v>
      </c>
      <c r="K31" s="55">
        <v>0.51100000000000001</v>
      </c>
      <c r="L31" s="55" t="s">
        <v>206</v>
      </c>
      <c r="M31" s="55" t="s">
        <v>206</v>
      </c>
      <c r="N31" s="55" t="s">
        <v>206</v>
      </c>
      <c r="O31" s="55" t="s">
        <v>206</v>
      </c>
      <c r="P31" s="55">
        <v>4.6100000000000004E-3</v>
      </c>
      <c r="Q31" s="55">
        <v>0.53500000000000003</v>
      </c>
      <c r="R31" s="55">
        <v>0.436</v>
      </c>
      <c r="S31" s="55">
        <v>0</v>
      </c>
      <c r="T31" s="56">
        <v>-0.19700000000000001</v>
      </c>
      <c r="U31" s="56">
        <v>-4.42</v>
      </c>
      <c r="V31" s="55" t="s">
        <v>206</v>
      </c>
    </row>
    <row r="32" spans="1:22" x14ac:dyDescent="0.25">
      <c r="A32" s="4" t="s">
        <v>41</v>
      </c>
      <c r="B32" s="5" t="s">
        <v>39</v>
      </c>
      <c r="C32" s="55" t="s">
        <v>206</v>
      </c>
      <c r="D32" s="55" t="s">
        <v>206</v>
      </c>
      <c r="E32" s="55" t="s">
        <v>206</v>
      </c>
      <c r="F32" s="55">
        <v>1.0500000000000001E-2</v>
      </c>
      <c r="G32" s="55">
        <v>4.6099999999999998E-4</v>
      </c>
      <c r="H32" s="55">
        <v>2.7599999999999999E-4</v>
      </c>
      <c r="I32" s="55" t="s">
        <v>206</v>
      </c>
      <c r="J32" s="55">
        <v>6.94E-3</v>
      </c>
      <c r="K32" s="55">
        <v>1.8799999999999999E-4</v>
      </c>
      <c r="L32" s="55" t="s">
        <v>206</v>
      </c>
      <c r="M32" s="55" t="s">
        <v>206</v>
      </c>
      <c r="N32" s="55" t="s">
        <v>206</v>
      </c>
      <c r="O32" s="55" t="s">
        <v>206</v>
      </c>
      <c r="P32" s="55">
        <v>4.6699999999999997E-5</v>
      </c>
      <c r="Q32" s="55">
        <v>1.6799999999999999E-4</v>
      </c>
      <c r="R32" s="55">
        <v>1.5400000000000002E-5</v>
      </c>
      <c r="S32" s="55">
        <v>0</v>
      </c>
      <c r="T32" s="56">
        <v>-1.18E-4</v>
      </c>
      <c r="U32" s="56">
        <v>-1.67E-3</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6.4699999999999994E-2</v>
      </c>
      <c r="I34" s="55" t="s">
        <v>206</v>
      </c>
      <c r="J34" s="55">
        <v>0</v>
      </c>
      <c r="K34" s="55">
        <v>0</v>
      </c>
      <c r="L34" s="55" t="s">
        <v>206</v>
      </c>
      <c r="M34" s="55" t="s">
        <v>206</v>
      </c>
      <c r="N34" s="55" t="s">
        <v>206</v>
      </c>
      <c r="O34" s="55" t="s">
        <v>206</v>
      </c>
      <c r="P34" s="55">
        <v>0</v>
      </c>
      <c r="Q34" s="55">
        <v>0</v>
      </c>
      <c r="R34" s="55">
        <v>1.78</v>
      </c>
      <c r="S34" s="55">
        <v>0</v>
      </c>
      <c r="T34" s="56">
        <v>0.16300000000000001</v>
      </c>
      <c r="U34" s="56">
        <v>5.21</v>
      </c>
      <c r="V34" s="55" t="s">
        <v>206</v>
      </c>
    </row>
    <row r="35" spans="1:22" x14ac:dyDescent="0.25">
      <c r="A35" s="2" t="s">
        <v>44</v>
      </c>
      <c r="B35" s="6" t="s">
        <v>8</v>
      </c>
      <c r="C35" s="55" t="s">
        <v>206</v>
      </c>
      <c r="D35" s="55" t="s">
        <v>206</v>
      </c>
      <c r="E35" s="55" t="s">
        <v>206</v>
      </c>
      <c r="F35" s="55">
        <v>0</v>
      </c>
      <c r="G35" s="55">
        <v>0</v>
      </c>
      <c r="H35" s="55">
        <v>1.1000000000000001</v>
      </c>
      <c r="I35" s="55" t="s">
        <v>206</v>
      </c>
      <c r="J35" s="55">
        <v>0</v>
      </c>
      <c r="K35" s="55">
        <v>0</v>
      </c>
      <c r="L35" s="55" t="s">
        <v>206</v>
      </c>
      <c r="M35" s="55" t="s">
        <v>206</v>
      </c>
      <c r="N35" s="55" t="s">
        <v>206</v>
      </c>
      <c r="O35" s="55" t="s">
        <v>206</v>
      </c>
      <c r="P35" s="55">
        <v>0</v>
      </c>
      <c r="Q35" s="55">
        <v>0</v>
      </c>
      <c r="R35" s="55">
        <v>19.399999999999999</v>
      </c>
      <c r="S35" s="55">
        <v>0</v>
      </c>
      <c r="T35" s="56">
        <v>0</v>
      </c>
      <c r="U35" s="56">
        <v>0</v>
      </c>
      <c r="V35" s="55" t="s">
        <v>206</v>
      </c>
    </row>
    <row r="36" spans="1:22" x14ac:dyDescent="0.25">
      <c r="A36" s="2" t="s">
        <v>45</v>
      </c>
      <c r="B36" s="6" t="s">
        <v>9</v>
      </c>
      <c r="C36" s="55" t="s">
        <v>206</v>
      </c>
      <c r="D36" s="55" t="s">
        <v>206</v>
      </c>
      <c r="E36" s="55" t="s">
        <v>206</v>
      </c>
      <c r="F36" s="55">
        <v>0</v>
      </c>
      <c r="G36" s="55">
        <v>0</v>
      </c>
      <c r="H36" s="55">
        <v>0.74</v>
      </c>
      <c r="I36" s="55" t="s">
        <v>206</v>
      </c>
      <c r="J36" s="55">
        <v>0</v>
      </c>
      <c r="K36" s="55">
        <v>3.04</v>
      </c>
      <c r="L36" s="55" t="s">
        <v>206</v>
      </c>
      <c r="M36" s="55" t="s">
        <v>206</v>
      </c>
      <c r="N36" s="55" t="s">
        <v>206</v>
      </c>
      <c r="O36" s="55" t="s">
        <v>206</v>
      </c>
      <c r="P36" s="55">
        <v>0</v>
      </c>
      <c r="Q36" s="55">
        <v>0</v>
      </c>
      <c r="R36" s="55">
        <v>16.899999999999999</v>
      </c>
      <c r="S36" s="55">
        <v>0</v>
      </c>
      <c r="T36" s="56">
        <v>0</v>
      </c>
      <c r="U36" s="56">
        <v>0</v>
      </c>
      <c r="V36" s="55" t="s">
        <v>206</v>
      </c>
    </row>
    <row r="37" spans="1:22" x14ac:dyDescent="0.25">
      <c r="A37" s="2" t="s">
        <v>46</v>
      </c>
      <c r="B37" s="6" t="s">
        <v>9</v>
      </c>
      <c r="C37" s="55" t="s">
        <v>206</v>
      </c>
      <c r="D37" s="55" t="s">
        <v>206</v>
      </c>
      <c r="E37" s="55" t="s">
        <v>206</v>
      </c>
      <c r="F37" s="55">
        <v>0</v>
      </c>
      <c r="G37" s="55">
        <v>0</v>
      </c>
      <c r="H37" s="55">
        <v>6.53</v>
      </c>
      <c r="I37" s="55" t="s">
        <v>206</v>
      </c>
      <c r="J37" s="55">
        <v>0</v>
      </c>
      <c r="K37" s="55">
        <v>26.8</v>
      </c>
      <c r="L37" s="55" t="s">
        <v>206</v>
      </c>
      <c r="M37" s="55" t="s">
        <v>206</v>
      </c>
      <c r="N37" s="55" t="s">
        <v>206</v>
      </c>
      <c r="O37" s="55" t="s">
        <v>206</v>
      </c>
      <c r="P37" s="55">
        <v>0</v>
      </c>
      <c r="Q37" s="55">
        <v>0</v>
      </c>
      <c r="R37" s="55">
        <v>149</v>
      </c>
      <c r="S37" s="55">
        <v>0</v>
      </c>
      <c r="T37" s="56">
        <v>0</v>
      </c>
      <c r="U37" s="56">
        <v>0</v>
      </c>
      <c r="V37" s="55" t="s">
        <v>206</v>
      </c>
    </row>
    <row r="38" spans="1:22" ht="22.5" x14ac:dyDescent="0.25">
      <c r="A38" s="2" t="s">
        <v>188</v>
      </c>
      <c r="B38" s="6" t="s">
        <v>176</v>
      </c>
      <c r="C38" s="55" t="s">
        <v>206</v>
      </c>
      <c r="D38" s="55" t="s">
        <v>206</v>
      </c>
      <c r="E38" s="55" t="s">
        <v>206</v>
      </c>
      <c r="F38" s="55">
        <v>1.3699999999999999E-5</v>
      </c>
      <c r="G38" s="55">
        <v>1.5599999999999999E-7</v>
      </c>
      <c r="H38" s="55">
        <v>1.8199999999999999E-7</v>
      </c>
      <c r="I38" s="55" t="s">
        <v>206</v>
      </c>
      <c r="J38" s="55">
        <v>4.6500000000000004E-6</v>
      </c>
      <c r="K38" s="55">
        <v>2.4999999999999999E-7</v>
      </c>
      <c r="L38" s="55" t="s">
        <v>206</v>
      </c>
      <c r="M38" s="55" t="s">
        <v>206</v>
      </c>
      <c r="N38" s="55" t="s">
        <v>206</v>
      </c>
      <c r="O38" s="55" t="s">
        <v>206</v>
      </c>
      <c r="P38" s="55">
        <v>2.4200000000000002E-7</v>
      </c>
      <c r="Q38" s="55">
        <v>5.2700000000000002E-8</v>
      </c>
      <c r="R38" s="55">
        <v>1.6500000000000001E-7</v>
      </c>
      <c r="S38" s="55">
        <v>0</v>
      </c>
      <c r="T38" s="56">
        <v>-4.0100000000000002E-8</v>
      </c>
      <c r="U38" s="56">
        <v>-7.5700000000000002E-7</v>
      </c>
      <c r="V38" s="55" t="s">
        <v>206</v>
      </c>
    </row>
    <row r="39" spans="1:22" x14ac:dyDescent="0.25">
      <c r="A39" s="2" t="s">
        <v>189</v>
      </c>
      <c r="B39" s="6" t="s">
        <v>214</v>
      </c>
      <c r="C39" s="55" t="s">
        <v>206</v>
      </c>
      <c r="D39" s="55" t="s">
        <v>206</v>
      </c>
      <c r="E39" s="55" t="s">
        <v>206</v>
      </c>
      <c r="F39" s="55">
        <v>11.7</v>
      </c>
      <c r="G39" s="55">
        <v>0.17799999999999999</v>
      </c>
      <c r="H39" s="55">
        <v>0.35199999999999998</v>
      </c>
      <c r="I39" s="55" t="s">
        <v>206</v>
      </c>
      <c r="J39" s="55">
        <v>8.9700000000000006</v>
      </c>
      <c r="K39" s="55">
        <v>0.221</v>
      </c>
      <c r="L39" s="55" t="s">
        <v>206</v>
      </c>
      <c r="M39" s="55" t="s">
        <v>206</v>
      </c>
      <c r="N39" s="55" t="s">
        <v>206</v>
      </c>
      <c r="O39" s="55" t="s">
        <v>206</v>
      </c>
      <c r="P39" s="55">
        <v>1.5299999999999999E-2</v>
      </c>
      <c r="Q39" s="55">
        <v>6.7000000000000004E-2</v>
      </c>
      <c r="R39" s="55">
        <v>3.9600000000000003E-2</v>
      </c>
      <c r="S39" s="55">
        <v>0</v>
      </c>
      <c r="T39" s="56">
        <v>-0.19600000000000001</v>
      </c>
      <c r="U39" s="56">
        <v>-2.7</v>
      </c>
      <c r="V39" s="55" t="s">
        <v>206</v>
      </c>
    </row>
    <row r="40" spans="1:22" x14ac:dyDescent="0.25">
      <c r="A40" s="2" t="s">
        <v>190</v>
      </c>
      <c r="B40" s="6" t="s">
        <v>179</v>
      </c>
      <c r="C40" s="55" t="s">
        <v>206</v>
      </c>
      <c r="D40" s="55" t="s">
        <v>206</v>
      </c>
      <c r="E40" s="55" t="s">
        <v>206</v>
      </c>
      <c r="F40" s="55">
        <v>4430</v>
      </c>
      <c r="G40" s="55">
        <v>27.4</v>
      </c>
      <c r="H40" s="55">
        <v>159</v>
      </c>
      <c r="I40" s="55" t="s">
        <v>206</v>
      </c>
      <c r="J40" s="55">
        <v>3140</v>
      </c>
      <c r="K40" s="55">
        <v>76.2</v>
      </c>
      <c r="L40" s="55" t="s">
        <v>206</v>
      </c>
      <c r="M40" s="55" t="s">
        <v>206</v>
      </c>
      <c r="N40" s="55" t="s">
        <v>206</v>
      </c>
      <c r="O40" s="55" t="s">
        <v>206</v>
      </c>
      <c r="P40" s="55">
        <v>1.98</v>
      </c>
      <c r="Q40" s="55">
        <v>10.3</v>
      </c>
      <c r="R40" s="55">
        <v>57.7</v>
      </c>
      <c r="S40" s="55">
        <v>0</v>
      </c>
      <c r="T40" s="56">
        <v>-10.6</v>
      </c>
      <c r="U40" s="56">
        <v>-288</v>
      </c>
      <c r="V40" s="55" t="s">
        <v>206</v>
      </c>
    </row>
    <row r="41" spans="1:22" x14ac:dyDescent="0.25">
      <c r="A41" s="2" t="s">
        <v>191</v>
      </c>
      <c r="B41" s="6" t="s">
        <v>181</v>
      </c>
      <c r="C41" s="55" t="s">
        <v>206</v>
      </c>
      <c r="D41" s="55" t="s">
        <v>206</v>
      </c>
      <c r="E41" s="55" t="s">
        <v>206</v>
      </c>
      <c r="F41" s="55">
        <v>2.2499999999999999E-7</v>
      </c>
      <c r="G41" s="55">
        <v>8.8600000000000004E-10</v>
      </c>
      <c r="H41" s="55">
        <v>2.0899999999999999E-8</v>
      </c>
      <c r="I41" s="55" t="s">
        <v>206</v>
      </c>
      <c r="J41" s="55">
        <v>1.55E-7</v>
      </c>
      <c r="K41" s="55">
        <v>2.7999999999999998E-9</v>
      </c>
      <c r="L41" s="55" t="s">
        <v>206</v>
      </c>
      <c r="M41" s="55" t="s">
        <v>206</v>
      </c>
      <c r="N41" s="55" t="s">
        <v>206</v>
      </c>
      <c r="O41" s="55" t="s">
        <v>206</v>
      </c>
      <c r="P41" s="55">
        <v>7.6700000000000004E-11</v>
      </c>
      <c r="Q41" s="55">
        <v>3.7599999999999999E-10</v>
      </c>
      <c r="R41" s="55">
        <v>4.7E-7</v>
      </c>
      <c r="S41" s="55">
        <v>0</v>
      </c>
      <c r="T41" s="56">
        <v>-1.81E-9</v>
      </c>
      <c r="U41" s="56">
        <v>-2.5399999999999999E-8</v>
      </c>
      <c r="V41" s="55" t="s">
        <v>206</v>
      </c>
    </row>
    <row r="42" spans="1:22" x14ac:dyDescent="0.25">
      <c r="A42" s="2" t="s">
        <v>192</v>
      </c>
      <c r="B42" s="6" t="s">
        <v>181</v>
      </c>
      <c r="C42" s="55" t="s">
        <v>206</v>
      </c>
      <c r="D42" s="55" t="s">
        <v>206</v>
      </c>
      <c r="E42" s="55" t="s">
        <v>206</v>
      </c>
      <c r="F42" s="55">
        <v>3.3699999999999999E-6</v>
      </c>
      <c r="G42" s="55">
        <v>2.7899999999999998E-8</v>
      </c>
      <c r="H42" s="55">
        <v>2.3099999999999999E-7</v>
      </c>
      <c r="I42" s="55" t="s">
        <v>206</v>
      </c>
      <c r="J42" s="55">
        <v>1.79E-6</v>
      </c>
      <c r="K42" s="55">
        <v>4.8200000000000001E-8</v>
      </c>
      <c r="L42" s="55" t="s">
        <v>206</v>
      </c>
      <c r="M42" s="55" t="s">
        <v>206</v>
      </c>
      <c r="N42" s="55" t="s">
        <v>206</v>
      </c>
      <c r="O42" s="55" t="s">
        <v>206</v>
      </c>
      <c r="P42" s="55">
        <v>1.44E-9</v>
      </c>
      <c r="Q42" s="55">
        <v>1.04E-8</v>
      </c>
      <c r="R42" s="55">
        <v>8.7499999999999996E-8</v>
      </c>
      <c r="S42" s="55">
        <v>0</v>
      </c>
      <c r="T42" s="56">
        <v>-1.55E-8</v>
      </c>
      <c r="U42" s="56">
        <v>3.6800000000000001E-7</v>
      </c>
      <c r="V42" s="55" t="s">
        <v>206</v>
      </c>
    </row>
    <row r="43" spans="1:22" x14ac:dyDescent="0.25">
      <c r="A43" s="2" t="s">
        <v>193</v>
      </c>
      <c r="B43" s="6" t="s">
        <v>184</v>
      </c>
      <c r="C43" s="55" t="s">
        <v>206</v>
      </c>
      <c r="D43" s="55" t="s">
        <v>206</v>
      </c>
      <c r="E43" s="55" t="s">
        <v>206</v>
      </c>
      <c r="F43" s="55">
        <v>15200</v>
      </c>
      <c r="G43" s="55">
        <v>27.7</v>
      </c>
      <c r="H43" s="55">
        <v>23.2</v>
      </c>
      <c r="I43" s="55" t="s">
        <v>206</v>
      </c>
      <c r="J43" s="55">
        <v>2080</v>
      </c>
      <c r="K43" s="55">
        <v>10.3</v>
      </c>
      <c r="L43" s="55" t="s">
        <v>206</v>
      </c>
      <c r="M43" s="55" t="s">
        <v>206</v>
      </c>
      <c r="N43" s="55" t="s">
        <v>206</v>
      </c>
      <c r="O43" s="55" t="s">
        <v>206</v>
      </c>
      <c r="P43" s="55">
        <v>0.43099999999999999</v>
      </c>
      <c r="Q43" s="55">
        <v>7.45</v>
      </c>
      <c r="R43" s="55">
        <v>2.79</v>
      </c>
      <c r="S43" s="55">
        <v>0</v>
      </c>
      <c r="T43" s="56">
        <v>-1.49</v>
      </c>
      <c r="U43" s="56">
        <v>-36.9</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46.6</v>
      </c>
      <c r="D4" s="19">
        <f>IF(Gesamtüberblick!G7="","",Gesamtüberblick!G7)</f>
        <v>2.25</v>
      </c>
      <c r="E4" s="19" t="str">
        <f>IF(Gesamtüberblick!H7="","",Gesamtüberblick!H7)</f>
        <v>7,34+00</v>
      </c>
      <c r="F4" s="19" t="str">
        <f>IF(Gesamtüberblick!I7="","",Gesamtüberblick!I7)</f>
        <v>ND</v>
      </c>
      <c r="G4" s="19">
        <f>IF(Gesamtüberblick!J7="","",Gesamtüberblick!J7)</f>
        <v>111</v>
      </c>
      <c r="H4" s="19">
        <f>IF(Gesamtüberblick!K7="","",Gesamtüberblick!K7)</f>
        <v>10.8</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0.247</v>
      </c>
      <c r="N4" s="19">
        <f>IF(Gesamtüberblick!Q7="","",Gesamtüberblick!Q7)</f>
        <v>0.83799999999999997</v>
      </c>
      <c r="O4" s="19">
        <f>IF(Gesamtüberblick!R7="","",Gesamtüberblick!R7)</f>
        <v>69.2</v>
      </c>
      <c r="P4" s="19">
        <f>IF(Gesamtüberblick!S7="","",Gesamtüberblick!S7)</f>
        <v>0</v>
      </c>
      <c r="Q4" s="19">
        <f>IF(Gesamtüberblick!T7="","",Gesamtüberblick!T7)</f>
        <v>-1.43</v>
      </c>
      <c r="R4" s="19">
        <f>IF(Gesamtüberblick!U7="","",Gesamtüberblick!U7)</f>
        <v>-28.4</v>
      </c>
      <c r="S4" s="19" t="str">
        <f>IF(Gesamtüberblick!V7="","",Gesamtüberblick!V7)</f>
        <v>ND</v>
      </c>
    </row>
    <row r="5" spans="1:19" ht="15.75" thickBot="1" x14ac:dyDescent="0.3">
      <c r="A5" s="64" t="s">
        <v>102</v>
      </c>
      <c r="B5" s="15" t="s">
        <v>64</v>
      </c>
      <c r="C5" s="19">
        <f>IF(Gesamtüberblick!F8="","",Gesamtüberblick!F8)</f>
        <v>104</v>
      </c>
      <c r="D5" s="19">
        <f>IF(Gesamtüberblick!G8="","",Gesamtüberblick!G8)</f>
        <v>2.25</v>
      </c>
      <c r="E5" s="19">
        <f>IF(Gesamtüberblick!H8="","",Gesamtüberblick!H8)</f>
        <v>3.26</v>
      </c>
      <c r="F5" s="19" t="str">
        <f>IF(Gesamtüberblick!I8="","",Gesamtüberblick!I8)</f>
        <v>ND</v>
      </c>
      <c r="G5" s="19">
        <f>IF(Gesamtüberblick!J8="","",Gesamtüberblick!J8)</f>
        <v>84.4</v>
      </c>
      <c r="H5" s="19">
        <f>IF(Gesamtüberblick!K8="","",Gesamtüberblick!K8)</f>
        <v>10.8</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0.247</v>
      </c>
      <c r="N5" s="19">
        <f>IF(Gesamtüberblick!Q8="","",Gesamtüberblick!Q8)</f>
        <v>0.83799999999999997</v>
      </c>
      <c r="O5" s="19">
        <f>IF(Gesamtüberblick!R8="","",Gesamtüberblick!R8)</f>
        <v>15.2</v>
      </c>
      <c r="P5" s="19">
        <f>IF(Gesamtüberblick!S8="","",Gesamtüberblick!S8)</f>
        <v>0</v>
      </c>
      <c r="Q5" s="19">
        <f>IF(Gesamtüberblick!T8="","",Gesamtüberblick!T8)</f>
        <v>-1.41</v>
      </c>
      <c r="R5" s="19">
        <f>IF(Gesamtüberblick!U8="","",Gesamtüberblick!U8)</f>
        <v>-28.3</v>
      </c>
      <c r="S5" s="19" t="str">
        <f>IF(Gesamtüberblick!V8="","",Gesamtüberblick!V8)</f>
        <v>ND</v>
      </c>
    </row>
    <row r="6" spans="1:19" ht="15.75" thickBot="1" x14ac:dyDescent="0.3">
      <c r="A6" s="64" t="s">
        <v>103</v>
      </c>
      <c r="B6" s="15" t="s">
        <v>64</v>
      </c>
      <c r="C6" s="19">
        <f>IF(Gesamtüberblick!F9="","",Gesamtüberblick!F9)</f>
        <v>-58.2</v>
      </c>
      <c r="D6" s="19">
        <f>IF(Gesamtüberblick!G9="","",Gesamtüberblick!G9)</f>
        <v>0</v>
      </c>
      <c r="E6" s="19">
        <f>IF(Gesamtüberblick!H9="","",Gesamtüberblick!H9)</f>
        <v>4.07</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54</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0.39900000000000002</v>
      </c>
      <c r="D7" s="19">
        <f>IF(Gesamtüberblick!G10="","",Gesamtüberblick!G10)</f>
        <v>9.4300000000000004E-4</v>
      </c>
      <c r="E7" s="19">
        <f>IF(Gesamtüberblick!H10="","",Gesamtüberblick!H10)</f>
        <v>3.4399999999999999E-3</v>
      </c>
      <c r="F7" s="19" t="str">
        <f>IF(Gesamtüberblick!I10="","",Gesamtüberblick!I10)</f>
        <v>ND</v>
      </c>
      <c r="G7" s="19">
        <f>IF(Gesamtüberblick!J10="","",Gesamtüberblick!J10)</f>
        <v>27</v>
      </c>
      <c r="H7" s="19">
        <f>IF(Gesamtüberblick!K10="","",Gesamtüberblick!K10)</f>
        <v>2.0999999999999999E-3</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2.4600000000000002E-5</v>
      </c>
      <c r="N7" s="19">
        <f>IF(Gesamtüberblick!Q10="","",Gesamtüberblick!Q10)</f>
        <v>3.9800000000000002E-4</v>
      </c>
      <c r="O7" s="19">
        <f>IF(Gesamtüberblick!R10="","",Gesamtüberblick!R10)</f>
        <v>3.3700000000000001E-4</v>
      </c>
      <c r="P7" s="19">
        <f>IF(Gesamtüberblick!S10="","",Gesamtüberblick!S10)</f>
        <v>0</v>
      </c>
      <c r="Q7" s="19">
        <f>IF(Gesamtüberblick!T10="","",Gesamtüberblick!T10)</f>
        <v>-1.2800000000000001E-2</v>
      </c>
      <c r="R7" s="19">
        <f>IF(Gesamtüberblick!U10="","",Gesamtüberblick!U10)</f>
        <v>-0.16300000000000001</v>
      </c>
      <c r="S7" s="19" t="str">
        <f>IF(Gesamtüberblick!V10="","",Gesamtüberblick!V10)</f>
        <v>ND</v>
      </c>
    </row>
    <row r="8" spans="1:19" ht="15.75" thickBot="1" x14ac:dyDescent="0.3">
      <c r="A8" s="64" t="s">
        <v>20</v>
      </c>
      <c r="B8" s="15" t="s">
        <v>62</v>
      </c>
      <c r="C8" s="19">
        <f>IF(Gesamtüberblick!F11="","",Gesamtüberblick!F11)</f>
        <v>1.24E-5</v>
      </c>
      <c r="D8" s="19">
        <f>IF(Gesamtüberblick!G11="","",Gesamtüberblick!G11)</f>
        <v>5.2200000000000004E-7</v>
      </c>
      <c r="E8" s="19">
        <f>IF(Gesamtüberblick!H11="","",Gesamtüberblick!H11)</f>
        <v>4.1300000000000001E-7</v>
      </c>
      <c r="F8" s="19" t="str">
        <f>IF(Gesamtüberblick!I11="","",Gesamtüberblick!I11)</f>
        <v>ND</v>
      </c>
      <c r="G8" s="19">
        <f>IF(Gesamtüberblick!J11="","",Gesamtüberblick!J11)</f>
        <v>9.0599999999999997E-6</v>
      </c>
      <c r="H8" s="19">
        <f>IF(Gesamtüberblick!K11="","",Gesamtüberblick!K11)</f>
        <v>9.0100000000000003E-7</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5.2800000000000003E-8</v>
      </c>
      <c r="N8" s="19">
        <f>IF(Gesamtüberblick!Q11="","",Gesamtüberblick!Q11)</f>
        <v>1.9000000000000001E-7</v>
      </c>
      <c r="O8" s="19">
        <f>IF(Gesamtüberblick!R11="","",Gesamtüberblick!R11)</f>
        <v>1.4700000000000001E-7</v>
      </c>
      <c r="P8" s="19">
        <f>IF(Gesamtüberblick!S11="","",Gesamtüberblick!S11)</f>
        <v>0</v>
      </c>
      <c r="Q8" s="19">
        <f>IF(Gesamtüberblick!T11="","",Gesamtüberblick!T11)</f>
        <v>-2.2700000000000001E-7</v>
      </c>
      <c r="R8" s="19">
        <f>IF(Gesamtüberblick!U11="","",Gesamtüberblick!U11)</f>
        <v>-4.2200000000000003E-6</v>
      </c>
      <c r="S8" s="19" t="str">
        <f>IF(Gesamtüberblick!V11="","",Gesamtüberblick!V11)</f>
        <v>ND</v>
      </c>
    </row>
    <row r="9" spans="1:19" ht="15.75" thickBot="1" x14ac:dyDescent="0.3">
      <c r="A9" s="64" t="s">
        <v>21</v>
      </c>
      <c r="B9" s="15" t="s">
        <v>215</v>
      </c>
      <c r="C9" s="19">
        <f>IF(Gesamtüberblick!F12="","",Gesamtüberblick!F12)</f>
        <v>0.68400000000000005</v>
      </c>
      <c r="D9" s="19">
        <f>IF(Gesamtüberblick!G12="","",Gesamtüberblick!G12)</f>
        <v>8.0800000000000004E-3</v>
      </c>
      <c r="E9" s="19">
        <f>IF(Gesamtüberblick!H12="","",Gesamtüberblick!H12)</f>
        <v>1.6400000000000001E-2</v>
      </c>
      <c r="F9" s="19" t="str">
        <f>IF(Gesamtüberblick!I12="","",Gesamtüberblick!I12)</f>
        <v>ND</v>
      </c>
      <c r="G9" s="19">
        <f>IF(Gesamtüberblick!J12="","",Gesamtüberblick!J12)</f>
        <v>0.76700000000000002</v>
      </c>
      <c r="H9" s="19">
        <f>IF(Gesamtüberblick!K12="","",Gesamtüberblick!K12)</f>
        <v>2.5499999999999998E-2</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2.5699999999999998E-3</v>
      </c>
      <c r="N9" s="19">
        <f>IF(Gesamtüberblick!Q12="","",Gesamtüberblick!Q12)</f>
        <v>4.0899999999999999E-3</v>
      </c>
      <c r="O9" s="19">
        <f>IF(Gesamtüberblick!R12="","",Gesamtüberblick!R12)</f>
        <v>2.4899999999999999E-2</v>
      </c>
      <c r="P9" s="19">
        <f>IF(Gesamtüberblick!S12="","",Gesamtüberblick!S12)</f>
        <v>0</v>
      </c>
      <c r="Q9" s="19">
        <f>IF(Gesamtüberblick!T12="","",Gesamtüberblick!T12)</f>
        <v>-5.0299999999999997E-3</v>
      </c>
      <c r="R9" s="19">
        <f>IF(Gesamtüberblick!U12="","",Gesamtüberblick!U12)</f>
        <v>-9.0800000000000006E-2</v>
      </c>
      <c r="S9" s="19" t="str">
        <f>IF(Gesamtüberblick!V12="","",Gesamtüberblick!V12)</f>
        <v>ND</v>
      </c>
    </row>
    <row r="10" spans="1:19" ht="15" customHeight="1" thickBot="1" x14ac:dyDescent="0.3">
      <c r="A10" s="64" t="s">
        <v>185</v>
      </c>
      <c r="B10" s="15" t="s">
        <v>216</v>
      </c>
      <c r="C10" s="19">
        <f>IF(Gesamtüberblick!F13="","",Gesamtüberblick!F13)</f>
        <v>5.0799999999999998E-2</v>
      </c>
      <c r="D10" s="19">
        <f>IF(Gesamtüberblick!G13="","",Gesamtüberblick!G13)</f>
        <v>1.55E-4</v>
      </c>
      <c r="E10" s="19">
        <f>IF(Gesamtüberblick!H13="","",Gesamtüberblick!H13)</f>
        <v>1.15E-3</v>
      </c>
      <c r="F10" s="19" t="str">
        <f>IF(Gesamtüberblick!I13="","",Gesamtüberblick!I13)</f>
        <v>ND</v>
      </c>
      <c r="G10" s="19">
        <f>IF(Gesamtüberblick!J13="","",Gesamtüberblick!J13)</f>
        <v>2.8899999999999999E-2</v>
      </c>
      <c r="H10" s="19">
        <f>IF(Gesamtüberblick!K13="","",Gesamtüberblick!K13)</f>
        <v>7.3700000000000002E-4</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7.6499999999999996E-6</v>
      </c>
      <c r="N10" s="19">
        <f>IF(Gesamtüberblick!Q13="","",Gesamtüberblick!Q13)</f>
        <v>6.3399999999999996E-5</v>
      </c>
      <c r="O10" s="19">
        <f>IF(Gesamtüberblick!R13="","",Gesamtüberblick!R13)</f>
        <v>4.0299999999999998E-4</v>
      </c>
      <c r="P10" s="19">
        <f>IF(Gesamtüberblick!S13="","",Gesamtüberblick!S13)</f>
        <v>0</v>
      </c>
      <c r="Q10" s="19">
        <f>IF(Gesamtüberblick!T13="","",Gesamtüberblick!T13)</f>
        <v>-5.9500000000000004E-4</v>
      </c>
      <c r="R10" s="19">
        <f>IF(Gesamtüberblick!U13="","",Gesamtüberblick!U13)</f>
        <v>-1.1299999999999999E-2</v>
      </c>
      <c r="S10" s="19" t="str">
        <f>IF(Gesamtüberblick!V13="","",Gesamtüberblick!V13)</f>
        <v>ND</v>
      </c>
    </row>
    <row r="11" spans="1:19" ht="15" customHeight="1" thickBot="1" x14ac:dyDescent="0.3">
      <c r="A11" s="64" t="s">
        <v>186</v>
      </c>
      <c r="B11" s="15" t="s">
        <v>217</v>
      </c>
      <c r="C11" s="19">
        <f>IF(Gesamtüberblick!F14="","",Gesamtüberblick!F14)</f>
        <v>0.221</v>
      </c>
      <c r="D11" s="19">
        <f>IF(Gesamtüberblick!G14="","",Gesamtüberblick!G14)</f>
        <v>2.16E-3</v>
      </c>
      <c r="E11" s="19">
        <f>IF(Gesamtüberblick!H14="","",Gesamtüberblick!H14)</f>
        <v>4.2599999999999999E-3</v>
      </c>
      <c r="F11" s="19" t="str">
        <f>IF(Gesamtüberblick!I14="","",Gesamtüberblick!I14)</f>
        <v>ND</v>
      </c>
      <c r="G11" s="19">
        <f>IF(Gesamtüberblick!J14="","",Gesamtüberblick!J14)</f>
        <v>0.20799999999999999</v>
      </c>
      <c r="H11" s="19">
        <f>IF(Gesamtüberblick!K14="","",Gesamtüberblick!K14)</f>
        <v>4.8900000000000002E-3</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1.14E-3</v>
      </c>
      <c r="N11" s="19">
        <f>IF(Gesamtüberblick!Q14="","",Gesamtüberblick!Q14)</f>
        <v>1.3600000000000001E-3</v>
      </c>
      <c r="O11" s="19">
        <f>IF(Gesamtüberblick!R14="","",Gesamtüberblick!R14)</f>
        <v>1.3899999999999999E-2</v>
      </c>
      <c r="P11" s="19">
        <f>IF(Gesamtüberblick!S14="","",Gesamtüberblick!S14)</f>
        <v>0</v>
      </c>
      <c r="Q11" s="19">
        <f>IF(Gesamtüberblick!T14="","",Gesamtüberblick!T14)</f>
        <v>-8.4900000000000004E-4</v>
      </c>
      <c r="R11" s="19">
        <f>IF(Gesamtüberblick!U14="","",Gesamtüberblick!U14)</f>
        <v>-1.6899999999999998E-2</v>
      </c>
      <c r="S11" s="19" t="str">
        <f>IF(Gesamtüberblick!V14="","",Gesamtüberblick!V14)</f>
        <v>ND</v>
      </c>
    </row>
    <row r="12" spans="1:19" ht="15" customHeight="1" thickBot="1" x14ac:dyDescent="0.3">
      <c r="A12" s="64" t="s">
        <v>187</v>
      </c>
      <c r="B12" s="15" t="s">
        <v>218</v>
      </c>
      <c r="C12" s="19">
        <f>IF(Gesamtüberblick!F15="","",Gesamtüberblick!F15)</f>
        <v>1.99</v>
      </c>
      <c r="D12" s="19">
        <f>IF(Gesamtüberblick!G15="","",Gesamtüberblick!G15)</f>
        <v>2.3599999999999999E-2</v>
      </c>
      <c r="E12" s="19">
        <f>IF(Gesamtüberblick!H15="","",Gesamtüberblick!H15)</f>
        <v>3.39E-2</v>
      </c>
      <c r="F12" s="19" t="str">
        <f>IF(Gesamtüberblick!I15="","",Gesamtüberblick!I15)</f>
        <v>ND</v>
      </c>
      <c r="G12" s="19">
        <f>IF(Gesamtüberblick!J15="","",Gesamtüberblick!J15)</f>
        <v>1.07</v>
      </c>
      <c r="H12" s="19">
        <f>IF(Gesamtüberblick!K15="","",Gesamtüberblick!K15)</f>
        <v>4.9000000000000002E-2</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1.2500000000000001E-2</v>
      </c>
      <c r="N12" s="19">
        <f>IF(Gesamtüberblick!Q15="","",Gesamtüberblick!Q15)</f>
        <v>1.49E-2</v>
      </c>
      <c r="O12" s="19">
        <f>IF(Gesamtüberblick!R15="","",Gesamtüberblick!R15)</f>
        <v>0.13200000000000001</v>
      </c>
      <c r="P12" s="19">
        <f>IF(Gesamtüberblick!S15="","",Gesamtüberblick!S15)</f>
        <v>0</v>
      </c>
      <c r="Q12" s="19">
        <f>IF(Gesamtüberblick!T15="","",Gesamtüberblick!T15)</f>
        <v>-7.8899999999999994E-3</v>
      </c>
      <c r="R12" s="19">
        <f>IF(Gesamtüberblick!U15="","",Gesamtüberblick!U15)</f>
        <v>-0.16300000000000001</v>
      </c>
      <c r="S12" s="19" t="str">
        <f>IF(Gesamtüberblick!V15="","",Gesamtüberblick!V15)</f>
        <v>ND</v>
      </c>
    </row>
    <row r="13" spans="1:19" ht="14.25" customHeight="1" thickBot="1" x14ac:dyDescent="0.3">
      <c r="A13" s="64" t="s">
        <v>22</v>
      </c>
      <c r="B13" s="15" t="s">
        <v>219</v>
      </c>
      <c r="C13" s="19">
        <f>IF(Gesamtüberblick!F16="","",Gesamtüberblick!F16)</f>
        <v>0.52800000000000002</v>
      </c>
      <c r="D13" s="19">
        <f>IF(Gesamtüberblick!G16="","",Gesamtüberblick!G16)</f>
        <v>7.8200000000000006E-3</v>
      </c>
      <c r="E13" s="19">
        <f>IF(Gesamtüberblick!H16="","",Gesamtüberblick!H16)</f>
        <v>0.04</v>
      </c>
      <c r="F13" s="19" t="str">
        <f>IF(Gesamtüberblick!I16="","",Gesamtüberblick!I16)</f>
        <v>ND</v>
      </c>
      <c r="G13" s="19">
        <f>IF(Gesamtüberblick!J16="","",Gesamtüberblick!J16)</f>
        <v>0.38800000000000001</v>
      </c>
      <c r="H13" s="19">
        <f>IF(Gesamtüberblick!K16="","",Gesamtüberblick!K16)</f>
        <v>2.01E-2</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3.4199999999999999E-3</v>
      </c>
      <c r="N13" s="19">
        <f>IF(Gesamtüberblick!Q16="","",Gesamtüberblick!Q16)</f>
        <v>4.2599999999999999E-3</v>
      </c>
      <c r="O13" s="19">
        <f>IF(Gesamtüberblick!R16="","",Gesamtüberblick!R16)</f>
        <v>3.3599999999999998E-2</v>
      </c>
      <c r="P13" s="19">
        <f>IF(Gesamtüberblick!S16="","",Gesamtüberblick!S16)</f>
        <v>0</v>
      </c>
      <c r="Q13" s="19">
        <f>IF(Gesamtüberblick!T16="","",Gesamtüberblick!T16)</f>
        <v>-2.9299999999999999E-3</v>
      </c>
      <c r="R13" s="19">
        <f>IF(Gesamtüberblick!U16="","",Gesamtüberblick!U16)</f>
        <v>-6.4699999999999994E-2</v>
      </c>
      <c r="S13" s="19" t="str">
        <f>IF(Gesamtüberblick!V16="","",Gesamtüberblick!V16)</f>
        <v>ND</v>
      </c>
    </row>
    <row r="14" spans="1:19" ht="15.75" thickBot="1" x14ac:dyDescent="0.3">
      <c r="A14" s="64" t="s">
        <v>23</v>
      </c>
      <c r="B14" s="15" t="s">
        <v>63</v>
      </c>
      <c r="C14" s="19">
        <f>IF(Gesamtüberblick!F17="","",Gesamtüberblick!F17)</f>
        <v>3.3600000000000001E-3</v>
      </c>
      <c r="D14" s="19">
        <f>IF(Gesamtüberblick!G17="","",Gesamtüberblick!G17)</f>
        <v>8.0600000000000008E-6</v>
      </c>
      <c r="E14" s="19">
        <f>IF(Gesamtüberblick!H17="","",Gesamtüberblick!H17)</f>
        <v>7.3899999999999994E-5</v>
      </c>
      <c r="F14" s="19" t="str">
        <f>IF(Gesamtüberblick!I17="","",Gesamtüberblick!I17)</f>
        <v>ND</v>
      </c>
      <c r="G14" s="19">
        <f>IF(Gesamtüberblick!J17="","",Gesamtüberblick!J17)</f>
        <v>1.0399999999999999E-3</v>
      </c>
      <c r="H14" s="19">
        <f>IF(Gesamtüberblick!K17="","",Gesamtüberblick!K17)</f>
        <v>1.91E-5</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1.2700000000000001E-7</v>
      </c>
      <c r="N14" s="19">
        <f>IF(Gesamtüberblick!Q17="","",Gesamtüberblick!Q17)</f>
        <v>3.8500000000000004E-6</v>
      </c>
      <c r="O14" s="19">
        <f>IF(Gesamtüberblick!R17="","",Gesamtüberblick!R17)</f>
        <v>3.2899999999999998E-6</v>
      </c>
      <c r="P14" s="19">
        <f>IF(Gesamtüberblick!S17="","",Gesamtüberblick!S17)</f>
        <v>0</v>
      </c>
      <c r="Q14" s="19">
        <f>IF(Gesamtüberblick!T17="","",Gesamtüberblick!T17)</f>
        <v>4.9200000000000003E-6</v>
      </c>
      <c r="R14" s="19">
        <f>IF(Gesamtüberblick!U17="","",Gesamtüberblick!U17)</f>
        <v>-8.5399999999999996E-6</v>
      </c>
      <c r="S14" s="19" t="str">
        <f>IF(Gesamtüberblick!V17="","",Gesamtüberblick!V17)</f>
        <v>ND</v>
      </c>
    </row>
    <row r="15" spans="1:19" ht="15.75" thickBot="1" x14ac:dyDescent="0.3">
      <c r="A15" s="64" t="s">
        <v>24</v>
      </c>
      <c r="B15" s="15" t="s">
        <v>27</v>
      </c>
      <c r="C15" s="19">
        <f>IF(Gesamtüberblick!F18="","",Gesamtüberblick!F18)</f>
        <v>1480</v>
      </c>
      <c r="D15" s="19">
        <f>IF(Gesamtüberblick!G18="","",Gesamtüberblick!G18)</f>
        <v>34.299999999999997</v>
      </c>
      <c r="E15" s="19">
        <f>IF(Gesamtüberblick!H18="","",Gesamtüberblick!H18)</f>
        <v>57.5</v>
      </c>
      <c r="F15" s="19" t="str">
        <f>IF(Gesamtüberblick!I18="","",Gesamtüberblick!I18)</f>
        <v>ND</v>
      </c>
      <c r="G15" s="19">
        <f>IF(Gesamtüberblick!J18="","",Gesamtüberblick!J18)</f>
        <v>1620</v>
      </c>
      <c r="H15" s="19">
        <f>IF(Gesamtüberblick!K18="","",Gesamtüberblick!K18)</f>
        <v>130</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3.39</v>
      </c>
      <c r="N15" s="19">
        <f>IF(Gesamtüberblick!Q18="","",Gesamtüberblick!Q18)</f>
        <v>12.6</v>
      </c>
      <c r="O15" s="19">
        <f>IF(Gesamtüberblick!R18="","",Gesamtüberblick!R18)</f>
        <v>11.3</v>
      </c>
      <c r="P15" s="19">
        <f>IF(Gesamtüberblick!S18="","",Gesamtüberblick!S18)</f>
        <v>0</v>
      </c>
      <c r="Q15" s="19">
        <f>IF(Gesamtüberblick!T18="","",Gesamtüberblick!T18)</f>
        <v>-21.8</v>
      </c>
      <c r="R15" s="19">
        <f>IF(Gesamtüberblick!U18="","",Gesamtüberblick!U18)</f>
        <v>-406</v>
      </c>
      <c r="S15" s="19" t="str">
        <f>IF(Gesamtüberblick!V18="","",Gesamtüberblick!V18)</f>
        <v>ND</v>
      </c>
    </row>
    <row r="16" spans="1:19" ht="24.75" thickBot="1" x14ac:dyDescent="0.3">
      <c r="A16" s="64" t="s">
        <v>194</v>
      </c>
      <c r="B16" s="15" t="s">
        <v>220</v>
      </c>
      <c r="C16" s="19">
        <f>IF(Gesamtüberblick!F19="","",Gesamtüberblick!F19)</f>
        <v>122</v>
      </c>
      <c r="D16" s="19">
        <f>IF(Gesamtüberblick!G19="","",Gesamtüberblick!G19)</f>
        <v>0.11</v>
      </c>
      <c r="E16" s="19">
        <f>IF(Gesamtüberblick!H19="","",Gesamtüberblick!H19)</f>
        <v>1.91</v>
      </c>
      <c r="F16" s="19" t="str">
        <f>IF(Gesamtüberblick!I19="","",Gesamtüberblick!I19)</f>
        <v>ND</v>
      </c>
      <c r="G16" s="19">
        <f>IF(Gesamtüberblick!J19="","",Gesamtüberblick!J19)</f>
        <v>374</v>
      </c>
      <c r="H16" s="19">
        <f>IF(Gesamtüberblick!K19="","",Gesamtüberblick!K19)</f>
        <v>5.45</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4.8300000000000001E-3</v>
      </c>
      <c r="N16" s="19">
        <f>IF(Gesamtüberblick!Q19="","",Gesamtüberblick!Q19)</f>
        <v>4.0399999999999998E-2</v>
      </c>
      <c r="O16" s="19">
        <f>IF(Gesamtüberblick!R19="","",Gesamtüberblick!R19)</f>
        <v>0.72399999999999998</v>
      </c>
      <c r="P16" s="19">
        <f>IF(Gesamtüberblick!S19="","",Gesamtüberblick!S19)</f>
        <v>0</v>
      </c>
      <c r="Q16" s="19">
        <f>IF(Gesamtüberblick!T19="","",Gesamtüberblick!T19)</f>
        <v>-8.3500000000000005E-2</v>
      </c>
      <c r="R16" s="19">
        <f>IF(Gesamtüberblick!U19="","",Gesamtüberblick!U19)</f>
        <v>-2.2200000000000002</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1550</v>
      </c>
      <c r="D4" s="19">
        <f>IF(Gesamtüberblick!G20="","",Gesamtüberblick!G20)</f>
        <v>0.49099999999999999</v>
      </c>
      <c r="E4" s="19">
        <f>IF(Gesamtüberblick!H20="","",Gesamtüberblick!H20)</f>
        <v>21.3</v>
      </c>
      <c r="F4" s="19" t="str">
        <f>IF(Gesamtüberblick!I20="","",Gesamtüberblick!I20)</f>
        <v>ND</v>
      </c>
      <c r="G4" s="19">
        <f>IF(Gesamtüberblick!J20="","",Gesamtüberblick!J20)</f>
        <v>511</v>
      </c>
      <c r="H4" s="19">
        <f>IF(Gesamtüberblick!K20="","",Gesamtüberblick!K20)</f>
        <v>3.28</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1.84E-2</v>
      </c>
      <c r="N4" s="19">
        <f>IF(Gesamtüberblick!Q20="","",Gesamtüberblick!Q20)</f>
        <v>0.20399999999999999</v>
      </c>
      <c r="O4" s="19">
        <f>IF(Gesamtüberblick!R20="","",Gesamtüberblick!R20)</f>
        <v>575</v>
      </c>
      <c r="P4" s="19">
        <f>IF(Gesamtüberblick!S20="","",Gesamtüberblick!S20)</f>
        <v>0</v>
      </c>
      <c r="Q4" s="19">
        <f>IF(Gesamtüberblick!T20="","",Gesamtüberblick!T20)</f>
        <v>-5.19</v>
      </c>
      <c r="R4" s="19">
        <f>IF(Gesamtüberblick!U20="","",Gesamtüberblick!U20)</f>
        <v>-82.4</v>
      </c>
      <c r="S4" s="19" t="str">
        <f>IF(Gesamtüberblick!V20="","",Gesamtüberblick!V20)</f>
        <v>ND</v>
      </c>
    </row>
    <row r="5" spans="1:19" ht="15.75" thickBot="1" x14ac:dyDescent="0.3">
      <c r="A5" s="66" t="s">
        <v>28</v>
      </c>
      <c r="B5" s="15" t="s">
        <v>66</v>
      </c>
      <c r="C5" s="19">
        <f>IF(Gesamtüberblick!F21="","",Gesamtüberblick!F21)</f>
        <v>618</v>
      </c>
      <c r="D5" s="19">
        <f>IF(Gesamtüberblick!G21="","",Gesamtüberblick!G21)</f>
        <v>0</v>
      </c>
      <c r="E5" s="19">
        <f>IF(Gesamtüberblick!H21="","",Gesamtüberblick!H21)</f>
        <v>-16.399999999999999</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-575</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2170</v>
      </c>
      <c r="D6" s="19">
        <f>IF(Gesamtüberblick!G22="","",Gesamtüberblick!G22)</f>
        <v>0.49099999999999999</v>
      </c>
      <c r="E6" s="19">
        <f>IF(Gesamtüberblick!H22="","",Gesamtüberblick!H22)</f>
        <v>4.83</v>
      </c>
      <c r="F6" s="19" t="str">
        <f>IF(Gesamtüberblick!I22="","",Gesamtüberblick!I22)</f>
        <v>ND</v>
      </c>
      <c r="G6" s="19">
        <f>IF(Gesamtüberblick!J22="","",Gesamtüberblick!J22)</f>
        <v>511</v>
      </c>
      <c r="H6" s="19">
        <f>IF(Gesamtüberblick!K22="","",Gesamtüberblick!K22)</f>
        <v>3.28</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1.84E-2</v>
      </c>
      <c r="N6" s="19">
        <f>IF(Gesamtüberblick!Q22="","",Gesamtüberblick!Q22)</f>
        <v>0.20399999999999999</v>
      </c>
      <c r="O6" s="19">
        <f>IF(Gesamtüberblick!R22="","",Gesamtüberblick!R22)</f>
        <v>0.41699999999999998</v>
      </c>
      <c r="P6" s="19">
        <f>IF(Gesamtüberblick!S22="","",Gesamtüberblick!S22)</f>
        <v>0</v>
      </c>
      <c r="Q6" s="19">
        <f>IF(Gesamtüberblick!T22="","",Gesamtüberblick!T22)</f>
        <v>-5.19</v>
      </c>
      <c r="R6" s="19">
        <f>IF(Gesamtüberblick!U22="","",Gesamtüberblick!U22)</f>
        <v>-82.4</v>
      </c>
      <c r="S6" s="19" t="str">
        <f>IF(Gesamtüberblick!V22="","",Gesamtüberblick!V22)</f>
        <v>ND</v>
      </c>
    </row>
    <row r="7" spans="1:19" ht="15.75" thickBot="1" x14ac:dyDescent="0.3">
      <c r="A7" s="66" t="s">
        <v>30</v>
      </c>
      <c r="B7" s="15" t="s">
        <v>66</v>
      </c>
      <c r="C7" s="19">
        <f>IF(Gesamtüberblick!F23="","",Gesamtüberblick!F23)</f>
        <v>1360</v>
      </c>
      <c r="D7" s="19">
        <f>IF(Gesamtüberblick!G23="","",Gesamtüberblick!G23)</f>
        <v>34.299999999999997</v>
      </c>
      <c r="E7" s="19">
        <f>IF(Gesamtüberblick!H23="","",Gesamtüberblick!H23)</f>
        <v>43</v>
      </c>
      <c r="F7" s="19" t="str">
        <f>IF(Gesamtüberblick!I23="","",Gesamtüberblick!I23)</f>
        <v>ND</v>
      </c>
      <c r="G7" s="19">
        <f>IF(Gesamtüberblick!J23="","",Gesamtüberblick!J23)</f>
        <v>1440</v>
      </c>
      <c r="H7" s="19">
        <f>IF(Gesamtüberblick!K23="","",Gesamtüberblick!K23)</f>
        <v>130</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3.39</v>
      </c>
      <c r="N7" s="19">
        <f>IF(Gesamtüberblick!Q23="","",Gesamtüberblick!Q23)</f>
        <v>12.6</v>
      </c>
      <c r="O7" s="19">
        <f>IF(Gesamtüberblick!R23="","",Gesamtüberblick!R23)</f>
        <v>380</v>
      </c>
      <c r="P7" s="19">
        <f>IF(Gesamtüberblick!S23="","",Gesamtüberblick!S23)</f>
        <v>0</v>
      </c>
      <c r="Q7" s="19">
        <f>IF(Gesamtüberblick!T23="","",Gesamtüberblick!T23)</f>
        <v>-21.8</v>
      </c>
      <c r="R7" s="19">
        <f>IF(Gesamtüberblick!U23="","",Gesamtüberblick!U23)</f>
        <v>-408</v>
      </c>
      <c r="S7" s="19" t="str">
        <f>IF(Gesamtüberblick!V23="","",Gesamtüberblick!V23)</f>
        <v>ND</v>
      </c>
    </row>
    <row r="8" spans="1:19" ht="15.75" thickBot="1" x14ac:dyDescent="0.3">
      <c r="A8" s="66" t="s">
        <v>31</v>
      </c>
      <c r="B8" s="15" t="s">
        <v>66</v>
      </c>
      <c r="C8" s="19">
        <f>IF(Gesamtüberblick!F24="","",Gesamtüberblick!F24)</f>
        <v>127</v>
      </c>
      <c r="D8" s="19">
        <f>IF(Gesamtüberblick!G24="","",Gesamtüberblick!G24)</f>
        <v>0</v>
      </c>
      <c r="E8" s="19">
        <f>IF(Gesamtüberblick!H24="","",Gesamtüberblick!H24)</f>
        <v>12.6</v>
      </c>
      <c r="F8" s="19" t="str">
        <f>IF(Gesamtüberblick!I24="","",Gesamtüberblick!I24)</f>
        <v>ND</v>
      </c>
      <c r="G8" s="19">
        <f>IF(Gesamtüberblick!J24="","",Gesamtüberblick!J24)</f>
        <v>212</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-369</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1480</v>
      </c>
      <c r="D9" s="19">
        <f>IF(Gesamtüberblick!G25="","",Gesamtüberblick!G25)</f>
        <v>34.299999999999997</v>
      </c>
      <c r="E9" s="19">
        <f>IF(Gesamtüberblick!H25="","",Gesamtüberblick!H25)</f>
        <v>55.6</v>
      </c>
      <c r="F9" s="19" t="str">
        <f>IF(Gesamtüberblick!I25="","",Gesamtüberblick!I25)</f>
        <v>ND</v>
      </c>
      <c r="G9" s="19">
        <f>IF(Gesamtüberblick!J25="","",Gesamtüberblick!J25)</f>
        <v>1660</v>
      </c>
      <c r="H9" s="19">
        <f>IF(Gesamtüberblick!K25="","",Gesamtüberblick!K25)</f>
        <v>130</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3.39</v>
      </c>
      <c r="N9" s="19">
        <f>IF(Gesamtüberblick!Q25="","",Gesamtüberblick!Q25)</f>
        <v>12.6</v>
      </c>
      <c r="O9" s="19">
        <f>IF(Gesamtüberblick!R25="","",Gesamtüberblick!R25)</f>
        <v>11.3</v>
      </c>
      <c r="P9" s="19">
        <f>IF(Gesamtüberblick!S25="","",Gesamtüberblick!S25)</f>
        <v>0</v>
      </c>
      <c r="Q9" s="19">
        <f>IF(Gesamtüberblick!T25="","",Gesamtüberblick!T25)</f>
        <v>-21.8</v>
      </c>
      <c r="R9" s="19">
        <f>IF(Gesamtüberblick!U25="","",Gesamtüberblick!U25)</f>
        <v>-408</v>
      </c>
      <c r="S9" s="19" t="str">
        <f>IF(Gesamtüberblick!V25="","",Gesamtüberblick!V25)</f>
        <v>ND</v>
      </c>
    </row>
    <row r="10" spans="1:19" ht="15.75" thickBot="1" x14ac:dyDescent="0.3">
      <c r="A10" s="66" t="s">
        <v>33</v>
      </c>
      <c r="B10" s="15" t="s">
        <v>8</v>
      </c>
      <c r="C10" s="19">
        <f>IF(Gesamtüberblick!F26="","",Gesamtüberblick!F26)</f>
        <v>2.0499999999999998</v>
      </c>
      <c r="D10" s="19">
        <f>IF(Gesamtüberblick!G26="","",Gesamtüberblick!G26)</f>
        <v>0</v>
      </c>
      <c r="E10" s="19">
        <f>IF(Gesamtüberblick!H26="","",Gesamtüberblick!H26)</f>
        <v>4.5699999999999998E-2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v>
      </c>
      <c r="D11" s="19">
        <f>IF(Gesamtüberblick!G27="","",Gesamtüberblick!G27)</f>
        <v>0</v>
      </c>
      <c r="E11" s="19">
        <f>IF(Gesamtüberblick!H27="","",Gesamtüberblick!H27)</f>
        <v>4.3200000000000001E-3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v>
      </c>
      <c r="D12" s="19">
        <f>IF(Gesamtüberblick!G28="","",Gesamtüberblick!G28)</f>
        <v>0</v>
      </c>
      <c r="E12" s="19">
        <f>IF(Gesamtüberblick!H28="","",Gesamtüberblick!H28)</f>
        <v>5.7200000000000003E-3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1.31</v>
      </c>
      <c r="D13" s="19">
        <f>IF(Gesamtüberblick!G29="","",Gesamtüberblick!G29)</f>
        <v>-4.7999999999999998E-6</v>
      </c>
      <c r="E13" s="19">
        <f>IF(Gesamtüberblick!H29="","",Gesamtüberblick!H29)</f>
        <v>-1.9E-3</v>
      </c>
      <c r="F13" s="19" t="str">
        <f>IF(Gesamtüberblick!I29="","",Gesamtüberblick!I29)</f>
        <v>ND</v>
      </c>
      <c r="G13" s="19">
        <f>IF(Gesamtüberblick!J29="","",Gesamtüberblick!J29)</f>
        <v>7.1</v>
      </c>
      <c r="H13" s="19">
        <f>IF(Gesamtüberblick!K29="","",Gesamtüberblick!K29)</f>
        <v>7.7800000000000005E-4</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-6.3899999999999995E-5</v>
      </c>
      <c r="N13" s="19">
        <f>IF(Gesamtüberblick!Q29="","",Gesamtüberblick!Q29)</f>
        <v>-2.1299999999999999E-5</v>
      </c>
      <c r="O13" s="19">
        <f>IF(Gesamtüberblick!R29="","",Gesamtüberblick!R29)</f>
        <v>6.1000000000000004E-3</v>
      </c>
      <c r="P13" s="19">
        <f>IF(Gesamtüberblick!S29="","",Gesamtüberblick!S29)</f>
        <v>0</v>
      </c>
      <c r="Q13" s="19">
        <f>IF(Gesamtüberblick!T29="","",Gesamtüberblick!T29)</f>
        <v>4.45E-3</v>
      </c>
      <c r="R13" s="19">
        <f>IF(Gesamtüberblick!U29="","",Gesamtüberblick!U29)</f>
        <v>5.8599999999999999E-2</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2.41E-2</v>
      </c>
      <c r="D4" s="19">
        <f>IF(Gesamtüberblick!G30="","",Gesamtüberblick!G30)</f>
        <v>8.8399999999999994E-5</v>
      </c>
      <c r="E4" s="19">
        <f>IF(Gesamtüberblick!H30="","",Gesamtüberblick!H30)</f>
        <v>3.3399999999999999E-4</v>
      </c>
      <c r="F4" s="19" t="str">
        <f>IF(Gesamtüberblick!I30="","",Gesamtüberblick!I30)</f>
        <v>ND</v>
      </c>
      <c r="G4" s="19">
        <f>IF(Gesamtüberblick!J30="","",Gesamtüberblick!J30)</f>
        <v>1.6800000000000001E-3</v>
      </c>
      <c r="H4" s="19">
        <f>IF(Gesamtüberblick!K30="","",Gesamtüberblick!K30)</f>
        <v>3.2700000000000002E-5</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9.2799999999999992E-6</v>
      </c>
      <c r="N4" s="19">
        <f>IF(Gesamtüberblick!Q30="","",Gesamtüberblick!Q30)</f>
        <v>3.3800000000000002E-5</v>
      </c>
      <c r="O4" s="19">
        <f>IF(Gesamtüberblick!R30="","",Gesamtüberblick!R30)</f>
        <v>2.4000000000000001E-5</v>
      </c>
      <c r="P4" s="19">
        <f>IF(Gesamtüberblick!S30="","",Gesamtüberblick!S30)</f>
        <v>0</v>
      </c>
      <c r="Q4" s="19">
        <f>IF(Gesamtüberblick!T30="","",Gesamtüberblick!T30)</f>
        <v>5.4000000000000001E-4</v>
      </c>
      <c r="R4" s="19">
        <f>IF(Gesamtüberblick!U30="","",Gesamtüberblick!U30)</f>
        <v>6.3400000000000001E-3</v>
      </c>
      <c r="S4" s="19" t="str">
        <f>IF(Gesamtüberblick!V30="","",Gesamtüberblick!V30)</f>
        <v>ND</v>
      </c>
    </row>
    <row r="5" spans="1:19" ht="15.75" thickBot="1" x14ac:dyDescent="0.3">
      <c r="A5" s="11" t="s">
        <v>68</v>
      </c>
      <c r="B5" s="12" t="s">
        <v>8</v>
      </c>
      <c r="C5" s="19">
        <f>IF(Gesamtüberblick!F31="","",Gesamtüberblick!F31)</f>
        <v>27.9</v>
      </c>
      <c r="D5" s="19">
        <f>IF(Gesamtüberblick!G31="","",Gesamtüberblick!G31)</f>
        <v>2.14</v>
      </c>
      <c r="E5" s="19">
        <f>IF(Gesamtüberblick!H31="","",Gesamtüberblick!H31)</f>
        <v>0.65200000000000002</v>
      </c>
      <c r="F5" s="19" t="str">
        <f>IF(Gesamtüberblick!I31="","",Gesamtüberblick!I31)</f>
        <v>ND</v>
      </c>
      <c r="G5" s="19">
        <f>IF(Gesamtüberblick!J31="","",Gesamtüberblick!J31)</f>
        <v>26.4</v>
      </c>
      <c r="H5" s="19">
        <f>IF(Gesamtüberblick!K31="","",Gesamtüberblick!K31)</f>
        <v>0.51100000000000001</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4.6100000000000004E-3</v>
      </c>
      <c r="N5" s="19">
        <f>IF(Gesamtüberblick!Q31="","",Gesamtüberblick!Q31)</f>
        <v>0.53500000000000003</v>
      </c>
      <c r="O5" s="19">
        <f>IF(Gesamtüberblick!R31="","",Gesamtüberblick!R31)</f>
        <v>0.436</v>
      </c>
      <c r="P5" s="19">
        <f>IF(Gesamtüberblick!S31="","",Gesamtüberblick!S31)</f>
        <v>0</v>
      </c>
      <c r="Q5" s="19">
        <f>IF(Gesamtüberblick!T31="","",Gesamtüberblick!T31)</f>
        <v>-0.19700000000000001</v>
      </c>
      <c r="R5" s="19">
        <f>IF(Gesamtüberblick!U31="","",Gesamtüberblick!U31)</f>
        <v>-4.42</v>
      </c>
      <c r="S5" s="19" t="str">
        <f>IF(Gesamtüberblick!V31="","",Gesamtüberblick!V31)</f>
        <v>ND</v>
      </c>
    </row>
    <row r="6" spans="1:19" ht="15.75" thickBot="1" x14ac:dyDescent="0.3">
      <c r="A6" s="11" t="s">
        <v>41</v>
      </c>
      <c r="B6" s="12" t="s">
        <v>8</v>
      </c>
      <c r="C6" s="19">
        <f>IF(Gesamtüberblick!F32="","",Gesamtüberblick!F32)</f>
        <v>1.0500000000000001E-2</v>
      </c>
      <c r="D6" s="19">
        <f>IF(Gesamtüberblick!G32="","",Gesamtüberblick!G32)</f>
        <v>4.6099999999999998E-4</v>
      </c>
      <c r="E6" s="19">
        <f>IF(Gesamtüberblick!H32="","",Gesamtüberblick!H32)</f>
        <v>2.7599999999999999E-4</v>
      </c>
      <c r="F6" s="19" t="str">
        <f>IF(Gesamtüberblick!I32="","",Gesamtüberblick!I32)</f>
        <v>ND</v>
      </c>
      <c r="G6" s="19">
        <f>IF(Gesamtüberblick!J32="","",Gesamtüberblick!J32)</f>
        <v>6.94E-3</v>
      </c>
      <c r="H6" s="19">
        <f>IF(Gesamtüberblick!K32="","",Gesamtüberblick!K32)</f>
        <v>1.8799999999999999E-4</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4.6699999999999997E-5</v>
      </c>
      <c r="N6" s="19">
        <f>IF(Gesamtüberblick!Q32="","",Gesamtüberblick!Q32)</f>
        <v>1.6799999999999999E-4</v>
      </c>
      <c r="O6" s="19">
        <f>IF(Gesamtüberblick!R32="","",Gesamtüberblick!R32)</f>
        <v>1.5400000000000002E-5</v>
      </c>
      <c r="P6" s="19">
        <f>IF(Gesamtüberblick!S32="","",Gesamtüberblick!S32)</f>
        <v>0</v>
      </c>
      <c r="Q6" s="19">
        <f>IF(Gesamtüberblick!T32="","",Gesamtüberblick!T32)</f>
        <v>-1.18E-4</v>
      </c>
      <c r="R6" s="19">
        <f>IF(Gesamtüberblick!U32="","",Gesamtüberblick!U32)</f>
        <v>-1.67E-3</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6.4699999999999994E-2</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1.78</v>
      </c>
      <c r="P8" s="19">
        <f>IF(Gesamtüberblick!S34="","",Gesamtüberblick!S34)</f>
        <v>0</v>
      </c>
      <c r="Q8" s="19">
        <f>IF(Gesamtüberblick!T34="","",Gesamtüberblick!T34)</f>
        <v>0.16300000000000001</v>
      </c>
      <c r="R8" s="19">
        <f>IF(Gesamtüberblick!U34="","",Gesamtüberblick!U34)</f>
        <v>5.21</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1.1000000000000001</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19.399999999999999</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0.74</v>
      </c>
      <c r="F10" s="19" t="str">
        <f>IF(Gesamtüberblick!I36="","",Gesamtüberblick!I36)</f>
        <v>ND</v>
      </c>
      <c r="G10" s="19">
        <f>IF(Gesamtüberblick!J36="","",Gesamtüberblick!J36)</f>
        <v>0</v>
      </c>
      <c r="H10" s="19">
        <f>IF(Gesamtüberblick!K36="","",Gesamtüberblick!K36)</f>
        <v>3.04</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16.899999999999999</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6.53</v>
      </c>
      <c r="F11" s="19" t="str">
        <f>IF(Gesamtüberblick!I37="","",Gesamtüberblick!I37)</f>
        <v>ND</v>
      </c>
      <c r="G11" s="19">
        <f>IF(Gesamtüberblick!J37="","",Gesamtüberblick!J37)</f>
        <v>0</v>
      </c>
      <c r="H11" s="19">
        <f>IF(Gesamtüberblick!K37="","",Gesamtüberblick!K37)</f>
        <v>26.8</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149</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1.3699999999999999E-5</v>
      </c>
      <c r="D4" s="19">
        <f>IF(Gesamtüberblick!G38="","",Gesamtüberblick!G38)</f>
        <v>1.5599999999999999E-7</v>
      </c>
      <c r="E4" s="19">
        <f>IF(Gesamtüberblick!H38="","",Gesamtüberblick!H38)</f>
        <v>1.8199999999999999E-7</v>
      </c>
      <c r="F4" s="19" t="str">
        <f>IF(Gesamtüberblick!I38="","",Gesamtüberblick!I38)</f>
        <v>ND</v>
      </c>
      <c r="G4" s="19">
        <f>IF(Gesamtüberblick!J38="","",Gesamtüberblick!J38)</f>
        <v>4.6500000000000004E-6</v>
      </c>
      <c r="H4" s="19">
        <f>IF(Gesamtüberblick!K38="","",Gesamtüberblick!K38)</f>
        <v>2.4999999999999999E-7</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2.4200000000000002E-7</v>
      </c>
      <c r="N4" s="19">
        <f>IF(Gesamtüberblick!Q38="","",Gesamtüberblick!Q38)</f>
        <v>5.2700000000000002E-8</v>
      </c>
      <c r="O4" s="19">
        <f>IF(Gesamtüberblick!R38="","",Gesamtüberblick!R38)</f>
        <v>1.6500000000000001E-7</v>
      </c>
      <c r="P4" s="19">
        <f>IF(Gesamtüberblick!S38="","",Gesamtüberblick!S38)</f>
        <v>0</v>
      </c>
      <c r="Q4" s="19">
        <f>IF(Gesamtüberblick!T38="","",Gesamtüberblick!T38)</f>
        <v>-4.0100000000000002E-8</v>
      </c>
      <c r="R4" s="19">
        <f>IF(Gesamtüberblick!U38="","",Gesamtüberblick!U38)</f>
        <v>-7.5700000000000002E-7</v>
      </c>
      <c r="S4" s="19" t="str">
        <f>IF(Gesamtüberblick!V38="","",Gesamtüberblick!V38)</f>
        <v>ND</v>
      </c>
    </row>
    <row r="5" spans="1:19" ht="15.75" thickBot="1" x14ac:dyDescent="0.3">
      <c r="A5" s="67" t="s">
        <v>189</v>
      </c>
      <c r="B5" s="63" t="s">
        <v>221</v>
      </c>
      <c r="C5" s="19">
        <f>IF(Gesamtüberblick!F39="","",Gesamtüberblick!F39)</f>
        <v>11.7</v>
      </c>
      <c r="D5" s="19">
        <f>IF(Gesamtüberblick!G39="","",Gesamtüberblick!G39)</f>
        <v>0.17799999999999999</v>
      </c>
      <c r="E5" s="19">
        <f>IF(Gesamtüberblick!H39="","",Gesamtüberblick!H39)</f>
        <v>0.35199999999999998</v>
      </c>
      <c r="F5" s="19" t="str">
        <f>IF(Gesamtüberblick!I39="","",Gesamtüberblick!I39)</f>
        <v>ND</v>
      </c>
      <c r="G5" s="19">
        <f>IF(Gesamtüberblick!J39="","",Gesamtüberblick!J39)</f>
        <v>8.9700000000000006</v>
      </c>
      <c r="H5" s="19">
        <f>IF(Gesamtüberblick!K39="","",Gesamtüberblick!K39)</f>
        <v>0.221</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1.5299999999999999E-2</v>
      </c>
      <c r="N5" s="19">
        <f>IF(Gesamtüberblick!Q39="","",Gesamtüberblick!Q39)</f>
        <v>6.7000000000000004E-2</v>
      </c>
      <c r="O5" s="19">
        <f>IF(Gesamtüberblick!R39="","",Gesamtüberblick!R39)</f>
        <v>3.9600000000000003E-2</v>
      </c>
      <c r="P5" s="19">
        <f>IF(Gesamtüberblick!S39="","",Gesamtüberblick!S39)</f>
        <v>0</v>
      </c>
      <c r="Q5" s="19">
        <f>IF(Gesamtüberblick!T39="","",Gesamtüberblick!T39)</f>
        <v>-0.19600000000000001</v>
      </c>
      <c r="R5" s="19">
        <f>IF(Gesamtüberblick!U39="","",Gesamtüberblick!U39)</f>
        <v>-2.7</v>
      </c>
      <c r="S5" s="19" t="str">
        <f>IF(Gesamtüberblick!V39="","",Gesamtüberblick!V39)</f>
        <v>ND</v>
      </c>
    </row>
    <row r="6" spans="1:19" ht="15.75" thickBot="1" x14ac:dyDescent="0.3">
      <c r="A6" s="67" t="s">
        <v>190</v>
      </c>
      <c r="B6" s="63" t="s">
        <v>179</v>
      </c>
      <c r="C6" s="19">
        <f>IF(Gesamtüberblick!F40="","",Gesamtüberblick!F40)</f>
        <v>4430</v>
      </c>
      <c r="D6" s="19">
        <f>IF(Gesamtüberblick!G40="","",Gesamtüberblick!G40)</f>
        <v>27.4</v>
      </c>
      <c r="E6" s="19">
        <f>IF(Gesamtüberblick!H40="","",Gesamtüberblick!H40)</f>
        <v>159</v>
      </c>
      <c r="F6" s="19" t="str">
        <f>IF(Gesamtüberblick!I40="","",Gesamtüberblick!I40)</f>
        <v>ND</v>
      </c>
      <c r="G6" s="19">
        <f>IF(Gesamtüberblick!J40="","",Gesamtüberblick!J40)</f>
        <v>3140</v>
      </c>
      <c r="H6" s="19">
        <f>IF(Gesamtüberblick!K40="","",Gesamtüberblick!K40)</f>
        <v>76.2</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1.98</v>
      </c>
      <c r="N6" s="19">
        <f>IF(Gesamtüberblick!Q40="","",Gesamtüberblick!Q40)</f>
        <v>10.3</v>
      </c>
      <c r="O6" s="19">
        <f>IF(Gesamtüberblick!R40="","",Gesamtüberblick!R40)</f>
        <v>57.7</v>
      </c>
      <c r="P6" s="19">
        <f>IF(Gesamtüberblick!S40="","",Gesamtüberblick!S40)</f>
        <v>0</v>
      </c>
      <c r="Q6" s="19">
        <f>IF(Gesamtüberblick!T40="","",Gesamtüberblick!T40)</f>
        <v>-10.6</v>
      </c>
      <c r="R6" s="19">
        <f>IF(Gesamtüberblick!U40="","",Gesamtüberblick!U40)</f>
        <v>-288</v>
      </c>
      <c r="S6" s="19" t="str">
        <f>IF(Gesamtüberblick!V40="","",Gesamtüberblick!V40)</f>
        <v>ND</v>
      </c>
    </row>
    <row r="7" spans="1:19" ht="15.75" thickBot="1" x14ac:dyDescent="0.3">
      <c r="A7" s="67" t="s">
        <v>191</v>
      </c>
      <c r="B7" s="63" t="s">
        <v>181</v>
      </c>
      <c r="C7" s="19">
        <f>IF(Gesamtüberblick!F41="","",Gesamtüberblick!F41)</f>
        <v>2.2499999999999999E-7</v>
      </c>
      <c r="D7" s="19">
        <f>IF(Gesamtüberblick!G41="","",Gesamtüberblick!G41)</f>
        <v>8.8600000000000004E-10</v>
      </c>
      <c r="E7" s="19">
        <f>IF(Gesamtüberblick!H41="","",Gesamtüberblick!H41)</f>
        <v>2.0899999999999999E-8</v>
      </c>
      <c r="F7" s="19" t="str">
        <f>IF(Gesamtüberblick!I41="","",Gesamtüberblick!I41)</f>
        <v>ND</v>
      </c>
      <c r="G7" s="19">
        <f>IF(Gesamtüberblick!J41="","",Gesamtüberblick!J41)</f>
        <v>1.55E-7</v>
      </c>
      <c r="H7" s="19">
        <f>IF(Gesamtüberblick!K41="","",Gesamtüberblick!K41)</f>
        <v>2.7999999999999998E-9</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7.6700000000000004E-11</v>
      </c>
      <c r="N7" s="19">
        <f>IF(Gesamtüberblick!Q41="","",Gesamtüberblick!Q41)</f>
        <v>3.7599999999999999E-10</v>
      </c>
      <c r="O7" s="19">
        <f>IF(Gesamtüberblick!R41="","",Gesamtüberblick!R41)</f>
        <v>4.7E-7</v>
      </c>
      <c r="P7" s="19">
        <f>IF(Gesamtüberblick!S41="","",Gesamtüberblick!S41)</f>
        <v>0</v>
      </c>
      <c r="Q7" s="19">
        <f>IF(Gesamtüberblick!T41="","",Gesamtüberblick!T41)</f>
        <v>-1.81E-9</v>
      </c>
      <c r="R7" s="19">
        <f>IF(Gesamtüberblick!U41="","",Gesamtüberblick!U41)</f>
        <v>-2.5399999999999999E-8</v>
      </c>
      <c r="S7" s="19" t="str">
        <f>IF(Gesamtüberblick!V41="","",Gesamtüberblick!V41)</f>
        <v>ND</v>
      </c>
    </row>
    <row r="8" spans="1:19" ht="15.75" thickBot="1" x14ac:dyDescent="0.3">
      <c r="A8" s="67" t="s">
        <v>192</v>
      </c>
      <c r="B8" s="63" t="s">
        <v>181</v>
      </c>
      <c r="C8" s="19">
        <f>IF(Gesamtüberblick!F42="","",Gesamtüberblick!F42)</f>
        <v>3.3699999999999999E-6</v>
      </c>
      <c r="D8" s="19">
        <f>IF(Gesamtüberblick!G42="","",Gesamtüberblick!G42)</f>
        <v>2.7899999999999998E-8</v>
      </c>
      <c r="E8" s="19">
        <f>IF(Gesamtüberblick!H42="","",Gesamtüberblick!H42)</f>
        <v>2.3099999999999999E-7</v>
      </c>
      <c r="F8" s="19" t="str">
        <f>IF(Gesamtüberblick!I42="","",Gesamtüberblick!I42)</f>
        <v>ND</v>
      </c>
      <c r="G8" s="19">
        <f>IF(Gesamtüberblick!J42="","",Gesamtüberblick!J42)</f>
        <v>1.79E-6</v>
      </c>
      <c r="H8" s="19">
        <f>IF(Gesamtüberblick!K42="","",Gesamtüberblick!K42)</f>
        <v>4.8200000000000001E-8</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1.44E-9</v>
      </c>
      <c r="N8" s="19">
        <f>IF(Gesamtüberblick!Q42="","",Gesamtüberblick!Q42)</f>
        <v>1.04E-8</v>
      </c>
      <c r="O8" s="19">
        <f>IF(Gesamtüberblick!R42="","",Gesamtüberblick!R42)</f>
        <v>8.7499999999999996E-8</v>
      </c>
      <c r="P8" s="19">
        <f>IF(Gesamtüberblick!S42="","",Gesamtüberblick!S42)</f>
        <v>0</v>
      </c>
      <c r="Q8" s="19">
        <f>IF(Gesamtüberblick!T42="","",Gesamtüberblick!T42)</f>
        <v>-1.55E-8</v>
      </c>
      <c r="R8" s="19">
        <f>IF(Gesamtüberblick!U42="","",Gesamtüberblick!U42)</f>
        <v>3.6800000000000001E-7</v>
      </c>
      <c r="S8" s="19" t="str">
        <f>IF(Gesamtüberblick!V42="","",Gesamtüberblick!V42)</f>
        <v>ND</v>
      </c>
    </row>
    <row r="9" spans="1:19" ht="15.75" thickBot="1" x14ac:dyDescent="0.3">
      <c r="A9" s="67" t="s">
        <v>193</v>
      </c>
      <c r="B9" s="63" t="s">
        <v>184</v>
      </c>
      <c r="C9" s="19">
        <f>IF(Gesamtüberblick!F43="","",Gesamtüberblick!F43)</f>
        <v>15200</v>
      </c>
      <c r="D9" s="19">
        <f>IF(Gesamtüberblick!G43="","",Gesamtüberblick!G43)</f>
        <v>27.7</v>
      </c>
      <c r="E9" s="19">
        <f>IF(Gesamtüberblick!H43="","",Gesamtüberblick!H43)</f>
        <v>23.2</v>
      </c>
      <c r="F9" s="19" t="str">
        <f>IF(Gesamtüberblick!I43="","",Gesamtüberblick!I43)</f>
        <v>ND</v>
      </c>
      <c r="G9" s="19">
        <f>IF(Gesamtüberblick!J43="","",Gesamtüberblick!J43)</f>
        <v>2080</v>
      </c>
      <c r="H9" s="19">
        <f>IF(Gesamtüberblick!K43="","",Gesamtüberblick!K43)</f>
        <v>10.3</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0.43099999999999999</v>
      </c>
      <c r="N9" s="19">
        <f>IF(Gesamtüberblick!Q43="","",Gesamtüberblick!Q43)</f>
        <v>7.45</v>
      </c>
      <c r="O9" s="19">
        <f>IF(Gesamtüberblick!R43="","",Gesamtüberblick!R43)</f>
        <v>2.79</v>
      </c>
      <c r="P9" s="19">
        <f>IF(Gesamtüberblick!S43="","",Gesamtüberblick!S43)</f>
        <v>0</v>
      </c>
      <c r="Q9" s="19">
        <f>IF(Gesamtüberblick!T43="","",Gesamtüberblick!T43)</f>
        <v>-1.49</v>
      </c>
      <c r="R9" s="19">
        <f>IF(Gesamtüberblick!U43="","",Gesamtüberblick!U43)</f>
        <v>-36.9</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2024-01-08T12:46:22Z</dcterms:modified>
</cp:coreProperties>
</file>